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U:\2024\OS 2024\PORTAL TRANSPARÊNCIA\2024\PLANILHAS 2024 POR UNIDADE\NOVEMBRO 2024\"/>
    </mc:Choice>
  </mc:AlternateContent>
  <xr:revisionPtr revIDLastSave="0" documentId="13_ncr:1_{D73D7E12-2506-4601-AD28-15C7F53A27B5}" xr6:coauthVersionLast="47" xr6:coauthVersionMax="47" xr10:uidLastSave="{00000000-0000-0000-0000-000000000000}"/>
  <bookViews>
    <workbookView xWindow="-120" yWindow="-120" windowWidth="29040" windowHeight="15720" xr2:uid="{F89A77B3-AA9F-49B1-953E-910E3A339416}"/>
  </bookViews>
  <sheets>
    <sheet name="HGG " sheetId="1" r:id="rId1"/>
  </sheets>
  <definedNames>
    <definedName name="_xlnm._FilterDatabase" localSheetId="0" hidden="1">'HGG '!$F$59:$K$113</definedName>
    <definedName name="_xlnm.Print_Area" localSheetId="0">'HGG '!$A$1:$V$124</definedName>
    <definedName name="_xlnm.Print_Titles" localSheetId="0">'HGG '!$58:$59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7" i="1" l="1"/>
  <c r="F96" i="1"/>
  <c r="F112" i="1" s="1"/>
  <c r="U47" i="1"/>
  <c r="T47" i="1"/>
  <c r="S47" i="1"/>
  <c r="R47" i="1"/>
  <c r="Q47" i="1"/>
  <c r="P47" i="1"/>
  <c r="O47" i="1"/>
  <c r="N47" i="1"/>
  <c r="M47" i="1"/>
  <c r="L47" i="1"/>
  <c r="J47" i="1"/>
  <c r="I47" i="1"/>
  <c r="H47" i="1"/>
  <c r="G47" i="1"/>
  <c r="F47" i="1"/>
  <c r="E47" i="1"/>
  <c r="D47" i="1"/>
  <c r="C47" i="1"/>
  <c r="B47" i="1"/>
  <c r="V46" i="1"/>
  <c r="V45" i="1"/>
  <c r="V44" i="1"/>
  <c r="V43" i="1"/>
  <c r="V42" i="1"/>
  <c r="V41" i="1"/>
  <c r="V40" i="1"/>
  <c r="V39" i="1"/>
  <c r="V38" i="1"/>
  <c r="V37" i="1"/>
  <c r="V36" i="1"/>
  <c r="V35" i="1"/>
  <c r="V34" i="1"/>
  <c r="V33" i="1"/>
  <c r="V32" i="1"/>
  <c r="V31" i="1"/>
  <c r="V30" i="1"/>
  <c r="V29" i="1"/>
  <c r="V28" i="1"/>
  <c r="V27" i="1"/>
  <c r="V26" i="1"/>
  <c r="V25" i="1"/>
  <c r="V24" i="1"/>
  <c r="V23" i="1"/>
  <c r="V22" i="1"/>
  <c r="V47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 desconhecido</author>
    <author>Kátia Mendes Magalhães</author>
  </authors>
  <commentList>
    <comment ref="F94" authorId="0" shapeId="0" xr:uid="{47F437FB-FD91-4FEC-8FB4-425E36725649}">
      <text>
        <r>
          <rPr>
            <sz val="10"/>
            <rFont val="Arial"/>
            <family val="2"/>
          </rPr>
          <t>R$ 114.324,13</t>
        </r>
        <r>
          <rPr>
            <sz val="9"/>
            <color rgb="FF000000"/>
            <rFont val="Segoe UI"/>
            <family val="2"/>
            <charset val="1"/>
          </rPr>
          <t xml:space="preserve"> PARTE DO Ajuste financeiro indicado no Relatório nº 57/2023 - COMACG/GMAE-CG/SUPECC/SES/GO (v.52902880), elaborado pela Comissão de Monitoramento e Avaliação dos Contratos de Gestão, relativo ao período de avaliação de 13 de março a 12 de setembro de 2023, concernente ao 16º Termo Aditivo ao Contrato de Gestão nº 024/2012/SES/GO, firmado entre a Secretaria de Estado da Saúde de Goiás - SES/GO e a Organização Social de Saúde - OSS INSTITUTO DE DESENVOLVIMENTO, TECNOLÓGICO E HUMANO - IDTECH responsável pelo gerenciamento, operacionalização e execução dos serviços de saúde HOSPITAL ESTADUAL DR. ALBERTO RASSI - HGG., nos termos conferidos pela SUPECC.. Despacho nº 734/2024/SES/SUPECC (v.57266155), Processo 202300010061682.valor total de R$ 247.199,72.
</t>
        </r>
      </text>
    </comment>
    <comment ref="F95" authorId="0" shapeId="0" xr:uid="{F17CB576-D52C-4474-A147-75227AA6E228}">
      <text>
        <r>
          <rPr>
            <sz val="10"/>
            <rFont val="Arial"/>
            <family val="2"/>
          </rPr>
          <t xml:space="preserve">R$ 132.875,59 PARTE DO Ajuste financeiro indicado no Relatório nº 57/2023 - COMACG/GMAE-CG/SUPECC/SES/GO (v.52902880), elaborado pela Comissão de Monitoramento e Avaliação dos Contratos de Gestão, relativo ao período de avaliação de 13 de março a 12 de setembro de 2023, concernente ao 16º Termo Aditivo ao Contrato de Gestão nº 024/2012/SES/GO, firmado entre a Secretaria de Estado da Saúde de Goiás - SES/GO e a Organização Social de Saúde - OSS INSTITUTO DE DESENVOLVIMENTO, TECNOLÓGICO E HUMANO - IDTECH responsável pelo gerenciamento, operacionalização e execução dos serviços de saúde HOSPITAL ESTADUAL DR. ALBERTO RASSI - HGG., nos termos conferidos pela SUPECC, Despacho nº 734/2024/SES/SUPECC (v.57266155),  Processo 202300010061682.valor total de R$ 247.199,72
</t>
        </r>
      </text>
    </comment>
    <comment ref="F96" authorId="0" shapeId="0" xr:uid="{85E68C29-C8C0-40C2-88EE-0CC70C63EB5C}">
      <text>
        <r>
          <rPr>
            <sz val="10"/>
            <rFont val="Arial"/>
            <family val="2"/>
          </rPr>
          <t xml:space="preserve">R$ 4.029.066,28 - Número do DARE: 12100002413801581 - Guia de recolhimento para devolução de recursos financeiros de custeio referente aos bloqueios de leitos em razão dareforma estrutural do Hospital Estadual Dr. Alberto Rassi-HGG, Contrato de Gestão 024/2012 - SES, OP.2024.2850.184.00003.001, solicitado no Processo nº 202200010019885, Ofício 810/2024 - IDTECH (59993313) E DESPACHO Nº 1354/2024/SES/SUPECC-03082 (60028890)(VALOR TOTAL A SER DEVOLVIDO R$4.309.347,23).
</t>
        </r>
        <r>
          <rPr>
            <sz val="9"/>
            <color rgb="FF000000"/>
            <rFont val="Segoe UI"/>
            <family val="2"/>
            <charset val="1"/>
          </rPr>
          <t xml:space="preserve">.
R$ 280.280,95 - Número do DARE: 12100002413801585 - Guia de recolhimento para devolução de recursos financeiros de custeio referente aos bloqueios de leitos em razão dareforma estrutural do Hospital Estadual Dr. Alberto Rassi-HGG, Contrato de Gestão 024/2012 - SES, OP 2024.2850.061.00035.007,  solicitado no Processo nº 202200010019885, Ofício 810/2024 - IDTECH (59993313) E DESPACHO Nº 1354/2024/SES/SUPECC-03082 (60028890)(VALOR TOTAL A SER DEVOLVIDO R$4.309.347,23).
</t>
        </r>
      </text>
    </comment>
    <comment ref="F97" authorId="0" shapeId="0" xr:uid="{800E0D56-445D-4621-959C-F9878517DA37}">
      <text>
        <r>
          <rPr>
            <sz val="10"/>
            <rFont val="Arial"/>
            <family val="2"/>
          </rPr>
          <t xml:space="preserve">R$ 7.750,83 - Deferença entre o valor da folha  pactuado no contrato e o executado no mês de janeiro/24
.
R$ R$ 168.654,682-  DIferença entre o valor da folha  pactuado no contrato e o executado no mês de fevereiro/24 
</t>
        </r>
      </text>
    </comment>
    <comment ref="F98" authorId="0" shapeId="0" xr:uid="{B9A3C84C-DE36-4F35-929D-084132940AAE}">
      <text>
        <r>
          <rPr>
            <sz val="10"/>
            <rFont val="Arial"/>
            <family val="2"/>
          </rPr>
          <t xml:space="preserve">R$ 7.750,83 - Deferença entre o valor da folha  pactuado no contrato e o executado no mês de janeiro/24
.
R$ R$ 168.654,682-  DIferença entre o valor da folha  pactuado no contrato e o executado no mês de fevereiro/24 
</t>
        </r>
      </text>
    </comment>
    <comment ref="F99" authorId="0" shapeId="0" xr:uid="{1D81AA3F-0C76-4426-8A07-D66740574850}">
      <text>
        <r>
          <rPr>
            <sz val="10"/>
            <rFont val="Arial"/>
            <family val="2"/>
          </rPr>
          <t xml:space="preserve">
R$ R$ 57.699,66-  DIferença entre o valor da folha  pactuado no contrato e o executado no mês de março/24 
</t>
        </r>
      </text>
    </comment>
    <comment ref="F100" authorId="0" shapeId="0" xr:uid="{1E1BAB9F-0BC1-4E90-B745-73832886C82A}">
      <text>
        <r>
          <rPr>
            <sz val="10"/>
            <rFont val="Arial"/>
            <family val="2"/>
          </rPr>
          <t xml:space="preserve"> R$  120.510,72 -DIferença entre o valor da folha  pactuado no contrato e o executado no mês de /24
</t>
        </r>
      </text>
    </comment>
    <comment ref="F101" authorId="0" shapeId="0" xr:uid="{C1D7A352-24CC-4879-BFA9-E8E699949F58}">
      <text>
        <r>
          <rPr>
            <sz val="10"/>
            <rFont val="Arial"/>
            <family val="2"/>
          </rPr>
          <t xml:space="preserve"> R$  176.797,38-DIferença entre o valor da folha  pactuado no contrato e o executado no mês de /24
</t>
        </r>
      </text>
    </comment>
    <comment ref="F102" authorId="0" shapeId="0" xr:uid="{9C1BBF82-4528-456E-A509-58ED56BC5905}">
      <text>
        <r>
          <rPr>
            <sz val="10"/>
            <rFont val="Arial"/>
            <family val="2"/>
          </rPr>
          <t xml:space="preserve"> R$153.649,92  -DIferença entre o valor da folha  pactuado no contrato e o executado no mês de /24
</t>
        </r>
      </text>
    </comment>
    <comment ref="F103" authorId="1" shapeId="0" xr:uid="{9EC80139-021E-4BF1-8A27-54646FB13CA6}">
      <text>
        <r>
          <rPr>
            <b/>
            <sz val="9"/>
            <color indexed="81"/>
            <rFont val="Segoe UI"/>
            <family val="2"/>
          </rPr>
          <t xml:space="preserve"> R$140.989,56  -DIferença entre o valor da folha  pactuado no contrato e o executado no mês de agosto/24
</t>
        </r>
        <r>
          <rPr>
            <sz val="9"/>
            <color indexed="81"/>
            <rFont val="Segoe UI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<sst xmlns="http://schemas.openxmlformats.org/spreadsheetml/2006/main" count="268" uniqueCount="94">
  <si>
    <t>Relatório Resumido da Execução Orçamentária e Financeira por Contrato de Gestão</t>
  </si>
  <si>
    <t>Mês/Ano: Janeiro a Novembro/2024</t>
  </si>
  <si>
    <t>Órgão Contratante: SECRETARIA DE ESTADO DA SAÚDE – SES/GO.</t>
  </si>
  <si>
    <t>CNPJ: 02.529.964/0001-57</t>
  </si>
  <si>
    <t>Organização Social Contratada : INSTITUTO DE DESENVOLVIMENTO TECNOLÓGICO E HUMANO - IDTECH</t>
  </si>
  <si>
    <t>07.966.540/0004-16</t>
  </si>
  <si>
    <t>Unidade Gerida: HOSPITAL ESTADUAL Dr. ALBERTO RASSI - HGG</t>
  </si>
  <si>
    <t xml:space="preserve">Contrato de Gestão nº: 024/2012 - SES  </t>
  </si>
  <si>
    <t>Vigência do Contrato de Gestão - Início  13/03/2012 Término 12/03/2013 / 15º Termo Aditivo: Início 13/03/2022 Término 12/03/2024 /16º Termo Aditivo: Início 13/03/2023 Término 12/03/2024 / 17º Termo Aditivo: Início 13/03/2024 Término 12/03/2026</t>
  </si>
  <si>
    <t>Previsão de Repasse Mensal do Contrato de Gestão/ADITIVO - Custeio : R$  15.280.646,52  Processo nº 201100010013921</t>
  </si>
  <si>
    <t xml:space="preserve">Previsão de Repasse Mensal do Contrato de Gestão/ADITIVO - Investimentos : R$ Processo nº:
</t>
  </si>
  <si>
    <t>Em reais</t>
  </si>
  <si>
    <t>Mês</t>
  </si>
  <si>
    <t>Comparativo do Estimado com a Execução Orçamentária e Financeira</t>
  </si>
  <si>
    <t>Valor Mensal Estimado no Contrato de Gestão</t>
  </si>
  <si>
    <t>1. Valor Mensal Estimado no Contrato de Gestão - Custeio</t>
  </si>
  <si>
    <t>2. Empenhado no mês</t>
  </si>
  <si>
    <t>3. Liquidado no mês</t>
  </si>
  <si>
    <t>4. Glosas Aplicadas</t>
  </si>
  <si>
    <t>5. Montante pago no mês (informar o mês a que se refere, quando ocorrer repasses para mais de uma competência, inserir linha para cada mês)</t>
  </si>
  <si>
    <t>6. Guia de Recolhimento (Devolução - informar na Nota Explicativa - Ex.: processo e mês a que se refere)</t>
  </si>
  <si>
    <t>7. Guias de Receita (Devolução de Recursos de Exercícios Anteriores)</t>
  </si>
  <si>
    <t>8. Pagamentos (repasses – Restos a Pagar) (Informar na Nota Explicativa)</t>
  </si>
  <si>
    <t>9. Pagamentos de Despesas de Exercícios Anteriores - DEA (informar a natureza, processo e outros esclarecimentos sobre o repasse efetuado para a contratada, objetivamente, na Nota Explicativa)</t>
  </si>
  <si>
    <t>10. Total de Pagamentos no mês 10=5-(6+7) + 8 + 9</t>
  </si>
  <si>
    <t>Custeio</t>
  </si>
  <si>
    <t>Investimentos</t>
  </si>
  <si>
    <t>Repasses Adicionais (Ver Legenda)</t>
  </si>
  <si>
    <t>Referência/Parcela</t>
  </si>
  <si>
    <t>Investimento</t>
  </si>
  <si>
    <t>jan.-24</t>
  </si>
  <si>
    <t>fev.-24</t>
  </si>
  <si>
    <t>mar.-24</t>
  </si>
  <si>
    <t>abr.-24</t>
  </si>
  <si>
    <t>mai.-24</t>
  </si>
  <si>
    <t>jun.-24</t>
  </si>
  <si>
    <t>jul.-24</t>
  </si>
  <si>
    <t>ago.-24</t>
  </si>
  <si>
    <t>set.-24</t>
  </si>
  <si>
    <t>out.-24</t>
  </si>
  <si>
    <t>nov.-24</t>
  </si>
  <si>
    <t>dez.-24</t>
  </si>
  <si>
    <t xml:space="preserve">Legenda: Repasses Adicionais - Valores adicionais ao pactuado no Contrato de Gestão - Despesas prevista  Contratualmente - Executadas conforme solicitadas pela Organização Social no decorrer da vigência :  </t>
  </si>
  <si>
    <t>Descrição</t>
  </si>
  <si>
    <t xml:space="preserve">Ressarcimentos (Rescisões Trabalhista, Serviço Hospitalar e Ambulatorial, Leitos Extras, Material Órtese e Prótese ( OPME e Outros ). </t>
  </si>
  <si>
    <t xml:space="preserve">Mandados Judiciais </t>
  </si>
  <si>
    <t xml:space="preserve">Repasse Via Regularização de Despesas. </t>
  </si>
  <si>
    <t>Encontro de Contas Final do Contrato.</t>
  </si>
  <si>
    <t>Outros.</t>
  </si>
  <si>
    <t>Detalhamento - Glosas</t>
  </si>
  <si>
    <t>Valor R$</t>
  </si>
  <si>
    <t>Natureza da Despesa</t>
  </si>
  <si>
    <t>Processo</t>
  </si>
  <si>
    <t>Competência da Despesa (mês/ano)</t>
  </si>
  <si>
    <t>Período de aplicação da Glosa (mês/ano)</t>
  </si>
  <si>
    <t>Área Responsável</t>
  </si>
  <si>
    <t>Glosa - Servidores cedidos.</t>
  </si>
  <si>
    <t>3.1.90.11.10</t>
  </si>
  <si>
    <t>SES/COFP, SES/GMAE-14421 E SES/SUPECC-03082.</t>
  </si>
  <si>
    <t>3.1.90.11.11</t>
  </si>
  <si>
    <t>SES/COFP,  E SES/SUPECC-03082.</t>
  </si>
  <si>
    <t>3.1.90.11.12</t>
  </si>
  <si>
    <t>SES/COFP, SES/GMAE- E SES/SUPECC-03082.</t>
  </si>
  <si>
    <t>3.1.90.11.13</t>
  </si>
  <si>
    <t>3.1.90.11.14</t>
  </si>
  <si>
    <t>201100010013921</t>
  </si>
  <si>
    <t>SES/COFP,  SES/CGC-19837 E SES/SUPECC-03082.</t>
  </si>
  <si>
    <t>*Glosa - Servidores cedidos.</t>
  </si>
  <si>
    <t>Glosa -Residentes (Programa de Residência Médica).</t>
  </si>
  <si>
    <t>SES/COFP E SES/SUPECC-03082.</t>
  </si>
  <si>
    <t>SES/COFPE SES/SUPECC-03082.</t>
  </si>
  <si>
    <t>*Glosa -Residentes (Programa de Residência Médica).</t>
  </si>
  <si>
    <t>Glosa- Concessionárias (faturas da energia).</t>
  </si>
  <si>
    <t>3.3.90.39.04</t>
  </si>
  <si>
    <t>SES/GAAL-11410, SES/GMAE-14421 E SES/SUPECC-03082.</t>
  </si>
  <si>
    <t>SES/GAAL-11410,  E SES/SUPECC-03082.</t>
  </si>
  <si>
    <t>SES/GAAL-11410, E SES/SUPECC-03082.</t>
  </si>
  <si>
    <t>SES/GAAL-11410,  SES/CGC-19837 E SES/SUPECC-03082.</t>
  </si>
  <si>
    <t>*Glosa- Concessionárias (faturas da energia).</t>
  </si>
  <si>
    <t>Glosa - Não cumprimento de Metas Contratuais.</t>
  </si>
  <si>
    <t>13/03 a 12/09/23</t>
  </si>
  <si>
    <t>SES/COMACG-20549 E SES/SUPECC-03082.</t>
  </si>
  <si>
    <t>Outras Glosas- Devolução de valores .</t>
  </si>
  <si>
    <t xml:space="preserve"> SES/GMAE-14421 E SES/SUPECC-03082.</t>
  </si>
  <si>
    <t>Outras Glosas- Diferença do ajuste de folha - valor da folha menor que o previsto no Contrato.</t>
  </si>
  <si>
    <t>Outras Glosas- Ajuste Liberação de Leitos</t>
  </si>
  <si>
    <t>SES/SUPECC-03082</t>
  </si>
  <si>
    <t xml:space="preserve">  SES/CGC-19837 E SES/SUPECC-03082.</t>
  </si>
  <si>
    <t>*Outras Glosas- Fundo Rescisório</t>
  </si>
  <si>
    <t>Outras Glosas.</t>
  </si>
  <si>
    <t>Total Geral</t>
  </si>
  <si>
    <t xml:space="preserve">* Glosa aplicada com valor estimado - ajuste será realizado posteriormente, quando informado pela SES/GMAE - CG-14421. </t>
  </si>
  <si>
    <t>Nota Explicativa: 8. Pagamentos (repasses – Restos a Pagar) - Repasse referente ao Custeio: Referências: novembro/23 Ordem de Pagamento 2023.2850.098.00125.012........R$ 5.418,46 e 2023.2850.098.00125.012........R$ 8.266,67 , Repasse Ressarcimento Transplante: Referência setembro/23 Ordem de Pagamento 2023.2850.046.00044.001........R$ 42.309,12, outubro/23 Ordem de Pagamento 2023.2850.046.00046.001......R$ 34.092,84 e  novembro/23  Ordem de Pagamento 2023.2850.046.00045.002........R$ 886.619,77, 2023.2850.046.00043.001..............R$ 6.802,90.</t>
  </si>
  <si>
    <t>Fonte: Contratos de Gestão e Aditivos contidos no processo e Portal Transparência: saude.go.gov.br  e Sistema SIOFINET - Portal.go.gov.br.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</si>
</sst>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\-??_-;_-@_-"/>
    <numFmt numFmtId="165" formatCode="[$-416]mmm\-yy;@"/>
  </numFmts>
  <fonts count="13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20"/>
      <color rgb="FFFFFFFF"/>
      <name val="Arial"/>
      <family val="2"/>
      <charset val="1"/>
    </font>
    <font>
      <sz val="10"/>
      <color rgb="FF000000"/>
      <name val="Calibri"/>
      <family val="2"/>
      <charset val="1"/>
    </font>
    <font>
      <b/>
      <sz val="10"/>
      <color rgb="FFFFFFFF"/>
      <name val="Calibri"/>
      <family val="2"/>
      <charset val="1"/>
    </font>
    <font>
      <b/>
      <sz val="10"/>
      <color rgb="FF000000"/>
      <name val="Calibri"/>
      <family val="2"/>
      <charset val="1"/>
    </font>
    <font>
      <sz val="10"/>
      <color theme="1"/>
      <name val="Calibri"/>
      <family val="2"/>
      <charset val="1"/>
    </font>
    <font>
      <sz val="12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sz val="10"/>
      <name val="Arial"/>
      <family val="2"/>
    </font>
    <font>
      <sz val="9"/>
      <color rgb="FF000000"/>
      <name val="Segoe UI"/>
      <family val="2"/>
      <charset val="1"/>
    </font>
    <font>
      <b/>
      <sz val="9"/>
      <color indexed="81"/>
      <name val="Segoe UI"/>
      <family val="2"/>
    </font>
    <font>
      <sz val="9"/>
      <color indexed="81"/>
      <name val="Segoe UI"/>
      <family val="2"/>
    </font>
  </fonts>
  <fills count="8">
    <fill>
      <patternFill patternType="none"/>
    </fill>
    <fill>
      <patternFill patternType="gray125"/>
    </fill>
    <fill>
      <patternFill patternType="solid">
        <fgColor rgb="FF127622"/>
        <bgColor rgb="FF008080"/>
      </patternFill>
    </fill>
    <fill>
      <patternFill patternType="solid">
        <fgColor rgb="FFAFD095"/>
        <bgColor rgb="FFCCCCCC"/>
      </patternFill>
    </fill>
    <fill>
      <patternFill patternType="solid">
        <fgColor theme="0"/>
        <bgColor rgb="FFDAE3F3"/>
      </patternFill>
    </fill>
    <fill>
      <patternFill patternType="solid">
        <fgColor rgb="FFD9E2F3"/>
        <bgColor rgb="FFDAE3F3"/>
      </patternFill>
    </fill>
    <fill>
      <patternFill patternType="solid">
        <fgColor theme="0"/>
        <bgColor rgb="FFDCCAC8"/>
      </patternFill>
    </fill>
    <fill>
      <patternFill patternType="solid">
        <fgColor rgb="FFD8D8D8"/>
        <bgColor rgb="FFD9D9D9"/>
      </patternFill>
    </fill>
  </fills>
  <borders count="31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auto="1"/>
      </bottom>
      <diagonal/>
    </border>
    <border>
      <left style="medium">
        <color auto="1"/>
      </left>
      <right style="medium">
        <color rgb="FFCCCCCC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rgb="FFCCCCCC"/>
      </left>
      <right style="medium">
        <color rgb="FFCCCCCC"/>
      </right>
      <top style="medium">
        <color auto="1"/>
      </top>
      <bottom style="medium">
        <color rgb="FFCCCCCC"/>
      </bottom>
      <diagonal/>
    </border>
    <border>
      <left style="medium">
        <color auto="1"/>
      </left>
      <right style="medium">
        <color rgb="FFCCCCCC"/>
      </right>
      <top/>
      <bottom/>
      <diagonal/>
    </border>
    <border>
      <left style="medium">
        <color rgb="FFCCCCCC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rgb="FFCCCCCC"/>
      </top>
      <bottom/>
      <diagonal/>
    </border>
    <border>
      <left style="medium">
        <color auto="1"/>
      </left>
      <right/>
      <top style="medium">
        <color rgb="FFCCCCCC"/>
      </top>
      <bottom style="medium">
        <color auto="1"/>
      </bottom>
      <diagonal/>
    </border>
    <border>
      <left/>
      <right/>
      <top style="medium">
        <color rgb="FFCCCCCC"/>
      </top>
      <bottom style="medium">
        <color auto="1"/>
      </bottom>
      <diagonal/>
    </border>
    <border>
      <left/>
      <right style="medium">
        <color auto="1"/>
      </right>
      <top style="medium">
        <color rgb="FFCCCCCC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rgb="FFCCCCCC"/>
      </top>
      <bottom style="medium">
        <color auto="1"/>
      </bottom>
      <diagonal/>
    </border>
    <border>
      <left style="medium">
        <color rgb="FFCCCCCC"/>
      </left>
      <right style="medium">
        <color auto="1"/>
      </right>
      <top style="medium">
        <color rgb="FFCCCCCC"/>
      </top>
      <bottom style="medium">
        <color auto="1"/>
      </bottom>
      <diagonal/>
    </border>
    <border>
      <left style="medium">
        <color auto="1"/>
      </left>
      <right style="medium">
        <color rgb="FFCCCCCC"/>
      </right>
      <top/>
      <bottom style="medium">
        <color rgb="FFCCCCCC"/>
      </bottom>
      <diagonal/>
    </border>
    <border>
      <left style="medium">
        <color rgb="FFCCCCCC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CCCCCC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164" fontId="1" fillId="0" borderId="0" applyBorder="0" applyProtection="0"/>
  </cellStyleXfs>
  <cellXfs count="85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/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3" fillId="0" borderId="0" xfId="0" applyFont="1"/>
    <xf numFmtId="0" fontId="4" fillId="2" borderId="2" xfId="0" applyFont="1" applyFill="1" applyBorder="1" applyAlignment="1">
      <alignment vertical="center" wrapText="1"/>
    </xf>
    <xf numFmtId="0" fontId="3" fillId="0" borderId="3" xfId="0" applyFont="1" applyBorder="1" applyAlignment="1">
      <alignment wrapText="1"/>
    </xf>
    <xf numFmtId="0" fontId="3" fillId="0" borderId="3" xfId="0" applyFont="1" applyBorder="1" applyAlignment="1">
      <alignment wrapText="1"/>
    </xf>
    <xf numFmtId="0" fontId="3" fillId="0" borderId="4" xfId="0" applyFont="1" applyBorder="1" applyAlignment="1">
      <alignment horizontal="right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5" fillId="3" borderId="18" xfId="0" applyFont="1" applyFill="1" applyBorder="1" applyAlignment="1">
      <alignment horizontal="center" vertical="center" wrapText="1"/>
    </xf>
    <xf numFmtId="0" fontId="5" fillId="3" borderId="19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164" fontId="3" fillId="0" borderId="20" xfId="0" applyNumberFormat="1" applyFont="1" applyBorder="1" applyAlignment="1">
      <alignment horizontal="right" vertical="center" wrapText="1"/>
    </xf>
    <xf numFmtId="164" fontId="3" fillId="0" borderId="15" xfId="0" applyNumberFormat="1" applyFont="1" applyBorder="1" applyAlignment="1">
      <alignment horizontal="right" vertical="center" wrapText="1"/>
    </xf>
    <xf numFmtId="4" fontId="3" fillId="0" borderId="15" xfId="0" applyNumberFormat="1" applyFont="1" applyBorder="1" applyAlignment="1">
      <alignment horizontal="right" wrapText="1"/>
    </xf>
    <xf numFmtId="164" fontId="3" fillId="0" borderId="15" xfId="0" applyNumberFormat="1" applyFont="1" applyBorder="1" applyAlignment="1">
      <alignment horizontal="right" wrapText="1"/>
    </xf>
    <xf numFmtId="0" fontId="3" fillId="0" borderId="15" xfId="0" applyFont="1" applyBorder="1" applyAlignment="1">
      <alignment horizontal="right" wrapText="1"/>
    </xf>
    <xf numFmtId="4" fontId="3" fillId="0" borderId="15" xfId="0" applyNumberFormat="1" applyFont="1" applyBorder="1" applyAlignment="1">
      <alignment horizontal="right" vertical="center" wrapText="1"/>
    </xf>
    <xf numFmtId="17" fontId="3" fillId="0" borderId="14" xfId="0" applyNumberFormat="1" applyFont="1" applyBorder="1" applyAlignment="1">
      <alignment horizontal="center" vertical="center" wrapText="1"/>
    </xf>
    <xf numFmtId="0" fontId="3" fillId="4" borderId="14" xfId="0" applyFont="1" applyFill="1" applyBorder="1" applyAlignment="1">
      <alignment horizontal="center" vertical="center" wrapText="1"/>
    </xf>
    <xf numFmtId="0" fontId="3" fillId="5" borderId="19" xfId="0" applyFont="1" applyFill="1" applyBorder="1" applyAlignment="1">
      <alignment wrapText="1"/>
    </xf>
    <xf numFmtId="164" fontId="5" fillId="5" borderId="20" xfId="0" applyNumberFormat="1" applyFont="1" applyFill="1" applyBorder="1" applyAlignment="1">
      <alignment horizontal="right"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4" fontId="3" fillId="0" borderId="0" xfId="0" applyNumberFormat="1" applyFont="1" applyAlignment="1">
      <alignment wrapText="1"/>
    </xf>
    <xf numFmtId="0" fontId="4" fillId="2" borderId="21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5" fillId="3" borderId="24" xfId="0" applyFont="1" applyFill="1" applyBorder="1" applyAlignment="1">
      <alignment horizontal="center" vertical="center" wrapText="1"/>
    </xf>
    <xf numFmtId="0" fontId="5" fillId="3" borderId="25" xfId="0" applyFont="1" applyFill="1" applyBorder="1" applyAlignment="1">
      <alignment horizontal="center" vertical="center" wrapText="1"/>
    </xf>
    <xf numFmtId="0" fontId="5" fillId="3" borderId="26" xfId="0" applyFont="1" applyFill="1" applyBorder="1" applyAlignment="1">
      <alignment horizontal="center" vertical="center" wrapText="1"/>
    </xf>
    <xf numFmtId="0" fontId="5" fillId="3" borderId="27" xfId="0" applyFont="1" applyFill="1" applyBorder="1" applyAlignment="1">
      <alignment horizontal="center" vertical="center" wrapText="1"/>
    </xf>
    <xf numFmtId="0" fontId="5" fillId="3" borderId="28" xfId="0" applyFont="1" applyFill="1" applyBorder="1" applyAlignment="1">
      <alignment horizontal="center" vertical="center" wrapText="1"/>
    </xf>
    <xf numFmtId="0" fontId="5" fillId="3" borderId="29" xfId="0" applyFont="1" applyFill="1" applyBorder="1" applyAlignment="1">
      <alignment horizontal="center" vertical="center" wrapText="1"/>
    </xf>
    <xf numFmtId="0" fontId="3" fillId="0" borderId="21" xfId="0" applyFont="1" applyBorder="1" applyAlignment="1">
      <alignment vertical="center" wrapText="1"/>
    </xf>
    <xf numFmtId="0" fontId="3" fillId="0" borderId="22" xfId="0" applyFont="1" applyBorder="1" applyAlignment="1">
      <alignment vertical="center" wrapText="1"/>
    </xf>
    <xf numFmtId="0" fontId="3" fillId="0" borderId="23" xfId="0" applyFont="1" applyBorder="1" applyAlignment="1">
      <alignment vertical="center" wrapText="1"/>
    </xf>
    <xf numFmtId="0" fontId="4" fillId="2" borderId="30" xfId="0" applyFont="1" applyFill="1" applyBorder="1" applyAlignment="1">
      <alignment horizontal="center" vertical="center" wrapText="1"/>
    </xf>
    <xf numFmtId="0" fontId="5" fillId="3" borderId="21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5" fillId="3" borderId="23" xfId="0" applyFont="1" applyFill="1" applyBorder="1" applyAlignment="1">
      <alignment horizontal="center" vertical="center" wrapText="1"/>
    </xf>
    <xf numFmtId="0" fontId="5" fillId="3" borderId="30" xfId="0" applyFont="1" applyFill="1" applyBorder="1" applyAlignment="1">
      <alignment horizontal="center" vertical="center" wrapText="1"/>
    </xf>
    <xf numFmtId="4" fontId="3" fillId="0" borderId="30" xfId="0" applyNumberFormat="1" applyFont="1" applyBorder="1" applyAlignment="1">
      <alignment vertical="center" wrapText="1"/>
    </xf>
    <xf numFmtId="0" fontId="3" fillId="0" borderId="30" xfId="0" applyFont="1" applyBorder="1" applyAlignment="1">
      <alignment horizontal="center" vertical="center" wrapText="1"/>
    </xf>
    <xf numFmtId="1" fontId="3" fillId="0" borderId="30" xfId="0" applyNumberFormat="1" applyFont="1" applyBorder="1" applyAlignment="1">
      <alignment vertical="center" wrapText="1"/>
    </xf>
    <xf numFmtId="165" fontId="3" fillId="0" borderId="30" xfId="0" applyNumberFormat="1" applyFont="1" applyBorder="1" applyAlignment="1">
      <alignment horizontal="center" vertical="center" wrapText="1"/>
    </xf>
    <xf numFmtId="0" fontId="3" fillId="0" borderId="30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4" fontId="6" fillId="4" borderId="30" xfId="1" applyNumberFormat="1" applyFont="1" applyFill="1" applyBorder="1" applyAlignment="1">
      <alignment horizontal="right" vertical="center"/>
    </xf>
    <xf numFmtId="2" fontId="1" fillId="0" borderId="30" xfId="1" applyNumberFormat="1" applyBorder="1" applyAlignment="1">
      <alignment horizontal="center" vertical="center" wrapText="1"/>
    </xf>
    <xf numFmtId="0" fontId="7" fillId="0" borderId="0" xfId="1" applyFont="1" applyAlignment="1">
      <alignment vertical="center"/>
    </xf>
    <xf numFmtId="164" fontId="3" fillId="0" borderId="30" xfId="0" applyNumberFormat="1" applyFont="1" applyBorder="1" applyAlignment="1">
      <alignment vertical="center" wrapText="1"/>
    </xf>
    <xf numFmtId="1" fontId="3" fillId="0" borderId="30" xfId="0" applyNumberFormat="1" applyFont="1" applyBorder="1" applyAlignment="1">
      <alignment horizontal="center" vertical="center" wrapText="1"/>
    </xf>
    <xf numFmtId="0" fontId="3" fillId="0" borderId="23" xfId="0" applyFont="1" applyBorder="1" applyAlignment="1">
      <alignment vertical="center" wrapText="1"/>
    </xf>
    <xf numFmtId="4" fontId="6" fillId="4" borderId="30" xfId="2" applyNumberFormat="1" applyFont="1" applyFill="1" applyBorder="1" applyAlignment="1" applyProtection="1">
      <alignment horizontal="right" vertical="center" wrapText="1"/>
    </xf>
    <xf numFmtId="4" fontId="3" fillId="6" borderId="30" xfId="2" applyNumberFormat="1" applyFont="1" applyFill="1" applyBorder="1" applyAlignment="1" applyProtection="1">
      <alignment horizontal="right" vertical="center" wrapText="1"/>
    </xf>
    <xf numFmtId="164" fontId="6" fillId="4" borderId="30" xfId="2" applyFont="1" applyFill="1" applyBorder="1" applyAlignment="1" applyProtection="1">
      <alignment horizontal="right" vertical="center" wrapText="1"/>
    </xf>
    <xf numFmtId="0" fontId="5" fillId="7" borderId="21" xfId="0" applyFont="1" applyFill="1" applyBorder="1" applyAlignment="1">
      <alignment vertical="center" wrapText="1"/>
    </xf>
    <xf numFmtId="0" fontId="5" fillId="7" borderId="22" xfId="0" applyFont="1" applyFill="1" applyBorder="1" applyAlignment="1">
      <alignment vertical="center" wrapText="1"/>
    </xf>
    <xf numFmtId="0" fontId="5" fillId="7" borderId="23" xfId="0" applyFont="1" applyFill="1" applyBorder="1" applyAlignment="1">
      <alignment vertical="center" wrapText="1"/>
    </xf>
    <xf numFmtId="4" fontId="5" fillId="7" borderId="30" xfId="0" applyNumberFormat="1" applyFont="1" applyFill="1" applyBorder="1" applyAlignment="1">
      <alignment horizontal="right" vertical="center" wrapText="1"/>
    </xf>
    <xf numFmtId="0" fontId="3" fillId="7" borderId="30" xfId="0" applyFont="1" applyFill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wrapText="1"/>
    </xf>
    <xf numFmtId="0" fontId="5" fillId="0" borderId="19" xfId="0" applyFont="1" applyBorder="1" applyAlignment="1">
      <alignment vertical="center" wrapText="1"/>
    </xf>
    <xf numFmtId="0" fontId="0" fillId="0" borderId="0" xfId="0" applyAlignment="1">
      <alignment horizontal="center" vertical="center" wrapText="1"/>
    </xf>
    <xf numFmtId="0" fontId="8" fillId="0" borderId="0" xfId="0" applyFont="1" applyAlignment="1">
      <alignment wrapText="1"/>
    </xf>
    <xf numFmtId="0" fontId="8" fillId="0" borderId="0" xfId="0" applyFont="1" applyAlignment="1">
      <alignment horizontal="center" wrapText="1"/>
    </xf>
    <xf numFmtId="0" fontId="0" fillId="0" borderId="0" xfId="0" applyAlignment="1">
      <alignment horizontal="center"/>
    </xf>
  </cellXfs>
  <cellStyles count="3">
    <cellStyle name="Normal" xfId="0" builtinId="0"/>
    <cellStyle name="Normal 65" xfId="1" xr:uid="{25A0CB0F-F1A6-409D-9F4B-71A0F873228A}"/>
    <cellStyle name="Vírgula 44" xfId="2" xr:uid="{81B84AB3-E4AC-4900-85F1-2A1D00F0AE9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E86A06-F898-447E-AF18-BD06383E6290}">
  <sheetPr filterMode="1">
    <tabColor theme="9" tint="-0.499984740745262"/>
    <pageSetUpPr fitToPage="1"/>
  </sheetPr>
  <dimension ref="A1:V160"/>
  <sheetViews>
    <sheetView tabSelected="1" zoomScaleNormal="100" workbookViewId="0">
      <selection activeCell="A13" sqref="A13:V13"/>
    </sheetView>
  </sheetViews>
  <sheetFormatPr defaultColWidth="8.7109375" defaultRowHeight="15" x14ac:dyDescent="0.25"/>
  <cols>
    <col min="1" max="1" width="8.85546875" customWidth="1"/>
    <col min="2" max="2" width="14.28515625" customWidth="1"/>
    <col min="3" max="3" width="16" style="84" customWidth="1"/>
    <col min="4" max="7" width="16" customWidth="1"/>
    <col min="8" max="8" width="17" customWidth="1"/>
    <col min="9" max="10" width="16" customWidth="1"/>
    <col min="11" max="11" width="17" customWidth="1"/>
    <col min="12" max="22" width="16.28515625" customWidth="1"/>
  </cols>
  <sheetData>
    <row r="1" spans="1:22" ht="26.2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ht="7.5" customHeight="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3"/>
      <c r="P2" s="3"/>
      <c r="Q2" s="3"/>
      <c r="R2" s="3"/>
      <c r="S2" s="3"/>
      <c r="T2" s="3"/>
      <c r="U2" s="3"/>
      <c r="V2" s="3"/>
    </row>
    <row r="3" spans="1:22" x14ac:dyDescent="0.25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</row>
    <row r="4" spans="1:22" ht="6.75" customHeight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3"/>
      <c r="P4" s="3"/>
      <c r="Q4" s="3"/>
      <c r="R4" s="3"/>
      <c r="S4" s="3"/>
      <c r="T4" s="3"/>
      <c r="U4" s="3"/>
      <c r="V4" s="3"/>
    </row>
    <row r="5" spans="1:22" x14ac:dyDescent="0.25">
      <c r="A5" s="5" t="s">
        <v>2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</row>
    <row r="6" spans="1:22" x14ac:dyDescent="0.25">
      <c r="A6" s="6" t="s">
        <v>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3"/>
      <c r="P6" s="3"/>
      <c r="Q6" s="3"/>
      <c r="R6" s="3"/>
      <c r="S6" s="3"/>
      <c r="T6" s="3"/>
      <c r="U6" s="3"/>
      <c r="V6" s="3"/>
    </row>
    <row r="7" spans="1:22" ht="6.75" customHeight="1" x14ac:dyDescent="0.25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3"/>
      <c r="P7" s="3"/>
      <c r="Q7" s="3"/>
      <c r="R7" s="3"/>
      <c r="S7" s="3"/>
      <c r="T7" s="3"/>
      <c r="U7" s="3"/>
      <c r="V7" s="3"/>
    </row>
    <row r="8" spans="1:22" x14ac:dyDescent="0.25">
      <c r="A8" s="5" t="s">
        <v>4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</row>
    <row r="9" spans="1:22" x14ac:dyDescent="0.25">
      <c r="A9" s="6" t="s">
        <v>5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3"/>
      <c r="P9" s="3"/>
      <c r="Q9" s="3"/>
      <c r="R9" s="3"/>
      <c r="S9" s="3"/>
      <c r="T9" s="3"/>
      <c r="U9" s="3"/>
      <c r="V9" s="3"/>
    </row>
    <row r="10" spans="1:22" ht="8.2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3"/>
      <c r="P10" s="3"/>
      <c r="Q10" s="3"/>
      <c r="R10" s="3"/>
      <c r="S10" s="3"/>
      <c r="T10" s="3"/>
      <c r="U10" s="3"/>
      <c r="V10" s="3"/>
    </row>
    <row r="11" spans="1:22" x14ac:dyDescent="0.25">
      <c r="A11" s="5" t="s">
        <v>6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</row>
    <row r="12" spans="1:22" ht="7.5" customHeight="1" thickBot="1" x14ac:dyDescent="0.3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3"/>
      <c r="P12" s="3"/>
      <c r="Q12" s="3"/>
      <c r="R12" s="3"/>
      <c r="S12" s="3"/>
      <c r="T12" s="3"/>
      <c r="U12" s="3"/>
      <c r="V12" s="3"/>
    </row>
    <row r="13" spans="1:22" ht="15.75" customHeight="1" thickBot="1" x14ac:dyDescent="0.3">
      <c r="A13" s="8" t="s">
        <v>7</v>
      </c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</row>
    <row r="14" spans="1:22" ht="35.25" customHeight="1" thickBot="1" x14ac:dyDescent="0.3">
      <c r="A14" s="8" t="s">
        <v>8</v>
      </c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</row>
    <row r="15" spans="1:22" ht="7.5" customHeight="1" thickBot="1" x14ac:dyDescent="0.3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10"/>
      <c r="Q15" s="10"/>
      <c r="R15" s="10"/>
      <c r="S15" s="10"/>
      <c r="T15" s="10"/>
      <c r="U15" s="10"/>
      <c r="V15" s="10"/>
    </row>
    <row r="16" spans="1:22" ht="15.75" customHeight="1" thickBot="1" x14ac:dyDescent="0.3">
      <c r="A16" s="8" t="s">
        <v>9</v>
      </c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</row>
    <row r="17" spans="1:22" ht="25.5" customHeight="1" thickBot="1" x14ac:dyDescent="0.3">
      <c r="A17" s="8" t="s">
        <v>10</v>
      </c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</row>
    <row r="18" spans="1:22" ht="15.75" customHeight="1" thickBot="1" x14ac:dyDescent="0.3">
      <c r="A18" s="11" t="s">
        <v>11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</row>
    <row r="19" spans="1:22" ht="15.75" customHeight="1" thickBot="1" x14ac:dyDescent="0.3">
      <c r="A19" s="12" t="s">
        <v>12</v>
      </c>
      <c r="B19" s="13"/>
      <c r="C19" s="14" t="s">
        <v>13</v>
      </c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</row>
    <row r="20" spans="1:22" ht="81.75" customHeight="1" thickBot="1" x14ac:dyDescent="0.3">
      <c r="A20" s="15"/>
      <c r="B20" s="16" t="s">
        <v>14</v>
      </c>
      <c r="C20" s="17" t="s">
        <v>15</v>
      </c>
      <c r="D20" s="18" t="s">
        <v>16</v>
      </c>
      <c r="E20" s="19"/>
      <c r="F20" s="20"/>
      <c r="G20" s="21" t="s">
        <v>17</v>
      </c>
      <c r="H20" s="21"/>
      <c r="I20" s="21"/>
      <c r="J20" s="22" t="s">
        <v>18</v>
      </c>
      <c r="K20" s="21" t="s">
        <v>19</v>
      </c>
      <c r="L20" s="21"/>
      <c r="M20" s="21"/>
      <c r="N20" s="21"/>
      <c r="O20" s="21" t="s">
        <v>20</v>
      </c>
      <c r="P20" s="21"/>
      <c r="Q20" s="22" t="s">
        <v>21</v>
      </c>
      <c r="R20" s="21" t="s">
        <v>22</v>
      </c>
      <c r="S20" s="21"/>
      <c r="T20" s="21" t="s">
        <v>23</v>
      </c>
      <c r="U20" s="21"/>
      <c r="V20" s="21" t="s">
        <v>24</v>
      </c>
    </row>
    <row r="21" spans="1:22" ht="37.5" customHeight="1" thickBot="1" x14ac:dyDescent="0.3">
      <c r="A21" s="23"/>
      <c r="B21" s="24"/>
      <c r="C21" s="25"/>
      <c r="D21" s="26" t="s">
        <v>25</v>
      </c>
      <c r="E21" s="26" t="s">
        <v>26</v>
      </c>
      <c r="F21" s="26" t="s">
        <v>27</v>
      </c>
      <c r="G21" s="26" t="s">
        <v>25</v>
      </c>
      <c r="H21" s="26" t="s">
        <v>26</v>
      </c>
      <c r="I21" s="26" t="s">
        <v>27</v>
      </c>
      <c r="J21" s="26" t="s">
        <v>25</v>
      </c>
      <c r="K21" s="26" t="s">
        <v>28</v>
      </c>
      <c r="L21" s="26" t="s">
        <v>25</v>
      </c>
      <c r="M21" s="26" t="s">
        <v>26</v>
      </c>
      <c r="N21" s="26" t="s">
        <v>27</v>
      </c>
      <c r="O21" s="26" t="s">
        <v>25</v>
      </c>
      <c r="P21" s="26" t="s">
        <v>26</v>
      </c>
      <c r="Q21" s="26"/>
      <c r="R21" s="26" t="s">
        <v>25</v>
      </c>
      <c r="S21" s="26" t="s">
        <v>26</v>
      </c>
      <c r="T21" s="26" t="s">
        <v>25</v>
      </c>
      <c r="U21" s="26" t="s">
        <v>29</v>
      </c>
      <c r="V21" s="21"/>
    </row>
    <row r="22" spans="1:22" ht="15.75" thickBot="1" x14ac:dyDescent="0.3">
      <c r="A22" s="27" t="s">
        <v>30</v>
      </c>
      <c r="B22" s="28">
        <v>20050192.370000001</v>
      </c>
      <c r="C22" s="29">
        <v>16688608.32</v>
      </c>
      <c r="D22" s="29">
        <v>37827721.020000003</v>
      </c>
      <c r="E22" s="29"/>
      <c r="F22" s="29"/>
      <c r="G22" s="29">
        <v>31850384.739999998</v>
      </c>
      <c r="H22" s="29"/>
      <c r="I22" s="29"/>
      <c r="J22" s="29">
        <v>4000000</v>
      </c>
      <c r="K22" s="27" t="s">
        <v>30</v>
      </c>
      <c r="L22" s="30">
        <v>16050192.369999999</v>
      </c>
      <c r="M22" s="31"/>
      <c r="N22" s="31"/>
      <c r="O22" s="32"/>
      <c r="P22" s="32"/>
      <c r="Q22" s="32"/>
      <c r="R22" s="30">
        <v>975243.09</v>
      </c>
      <c r="S22" s="32"/>
      <c r="T22" s="32"/>
      <c r="U22" s="32"/>
      <c r="V22" s="31">
        <f t="shared" ref="V22:V46" si="0">L22+M22+N22+R22+S22+T22+U22</f>
        <v>17025435.460000001</v>
      </c>
    </row>
    <row r="23" spans="1:22" ht="15.75" thickBot="1" x14ac:dyDescent="0.3">
      <c r="A23" s="27" t="s">
        <v>31</v>
      </c>
      <c r="B23" s="29">
        <v>20050192.370000001</v>
      </c>
      <c r="C23" s="29">
        <v>16688608.32</v>
      </c>
      <c r="D23" s="29"/>
      <c r="E23" s="29"/>
      <c r="F23" s="29">
        <v>1140388.1299999999</v>
      </c>
      <c r="G23" s="29">
        <v>4962773.51</v>
      </c>
      <c r="H23" s="29"/>
      <c r="I23" s="29">
        <v>1140388.1299999999</v>
      </c>
      <c r="J23" s="29">
        <v>3983235.58</v>
      </c>
      <c r="K23" s="27" t="s">
        <v>31</v>
      </c>
      <c r="L23" s="30">
        <v>16050192.369999999</v>
      </c>
      <c r="M23" s="31"/>
      <c r="N23" s="30">
        <v>1140388.1299999999</v>
      </c>
      <c r="O23" s="32"/>
      <c r="P23" s="32"/>
      <c r="Q23" s="32"/>
      <c r="R23" s="30"/>
      <c r="S23" s="32"/>
      <c r="T23" s="32"/>
      <c r="U23" s="32"/>
      <c r="V23" s="31">
        <f t="shared" si="0"/>
        <v>17190580.5</v>
      </c>
    </row>
    <row r="24" spans="1:22" ht="15.75" thickBot="1" x14ac:dyDescent="0.3">
      <c r="A24" s="27" t="s">
        <v>32</v>
      </c>
      <c r="B24" s="29">
        <v>18073942.175999999</v>
      </c>
      <c r="C24" s="29">
        <v>14712358.126</v>
      </c>
      <c r="D24" s="29">
        <v>76815047.989999995</v>
      </c>
      <c r="E24" s="29"/>
      <c r="F24" s="29">
        <v>925606.45</v>
      </c>
      <c r="G24" s="29">
        <v>4855646.87</v>
      </c>
      <c r="H24" s="29"/>
      <c r="I24" s="29"/>
      <c r="J24" s="29">
        <v>8441485.8200000003</v>
      </c>
      <c r="K24" s="27" t="s">
        <v>32</v>
      </c>
      <c r="L24" s="30">
        <v>9428420.3800000008</v>
      </c>
      <c r="M24" s="31"/>
      <c r="N24" s="31"/>
      <c r="O24" s="32"/>
      <c r="P24" s="32"/>
      <c r="Q24" s="32"/>
      <c r="R24" s="30">
        <v>8266.67</v>
      </c>
      <c r="S24" s="32"/>
      <c r="T24" s="32"/>
      <c r="U24" s="32"/>
      <c r="V24" s="31">
        <f t="shared" si="0"/>
        <v>9436687.0500000007</v>
      </c>
    </row>
    <row r="25" spans="1:22" ht="15.75" thickBot="1" x14ac:dyDescent="0.3">
      <c r="A25" s="27" t="s">
        <v>33</v>
      </c>
      <c r="B25" s="29">
        <v>17413441.16</v>
      </c>
      <c r="C25" s="33">
        <v>14051857.109999999</v>
      </c>
      <c r="D25" s="29">
        <v>26219522.289999999</v>
      </c>
      <c r="E25" s="29"/>
      <c r="F25" s="29">
        <v>946145.11</v>
      </c>
      <c r="G25" s="29">
        <v>26843646.739999998</v>
      </c>
      <c r="H25" s="29"/>
      <c r="I25" s="29">
        <v>1871751.56</v>
      </c>
      <c r="J25" s="29">
        <v>3830895.94</v>
      </c>
      <c r="K25" s="27" t="s">
        <v>30</v>
      </c>
      <c r="L25" s="30"/>
      <c r="M25" s="31"/>
      <c r="N25" s="30">
        <v>925606.45</v>
      </c>
      <c r="O25" s="32"/>
      <c r="P25" s="32"/>
      <c r="Q25" s="32"/>
      <c r="R25" s="30"/>
      <c r="S25" s="32"/>
      <c r="T25" s="32"/>
      <c r="U25" s="32"/>
      <c r="V25" s="31">
        <f t="shared" si="0"/>
        <v>925606.45</v>
      </c>
    </row>
    <row r="26" spans="1:22" ht="15.75" thickBot="1" x14ac:dyDescent="0.3">
      <c r="A26" s="27" t="s">
        <v>33</v>
      </c>
      <c r="B26" s="29"/>
      <c r="C26" s="33"/>
      <c r="D26" s="29"/>
      <c r="E26" s="29"/>
      <c r="F26" s="29"/>
      <c r="G26" s="29"/>
      <c r="H26" s="29"/>
      <c r="I26" s="29"/>
      <c r="J26" s="29"/>
      <c r="K26" s="27" t="s">
        <v>31</v>
      </c>
      <c r="L26" s="30">
        <v>16764.419999999998</v>
      </c>
      <c r="M26" s="31"/>
      <c r="N26" s="30">
        <v>793064.14</v>
      </c>
      <c r="O26" s="32"/>
      <c r="P26" s="32"/>
      <c r="Q26" s="32"/>
      <c r="R26" s="30"/>
      <c r="S26" s="32"/>
      <c r="T26" s="32"/>
      <c r="U26" s="32"/>
      <c r="V26" s="31">
        <f t="shared" si="0"/>
        <v>809828.56</v>
      </c>
    </row>
    <row r="27" spans="1:22" ht="15.75" thickBot="1" x14ac:dyDescent="0.3">
      <c r="A27" s="27" t="s">
        <v>33</v>
      </c>
      <c r="B27" s="29"/>
      <c r="C27" s="33"/>
      <c r="D27" s="29"/>
      <c r="E27" s="29"/>
      <c r="F27" s="29"/>
      <c r="G27" s="29"/>
      <c r="H27" s="29"/>
      <c r="I27" s="29"/>
      <c r="J27" s="29"/>
      <c r="K27" s="27" t="s">
        <v>33</v>
      </c>
      <c r="L27" s="30">
        <v>13323441.16</v>
      </c>
      <c r="M27" s="31"/>
      <c r="N27" s="30"/>
      <c r="O27" s="32"/>
      <c r="P27" s="32"/>
      <c r="Q27" s="32"/>
      <c r="R27" s="30"/>
      <c r="S27" s="32"/>
      <c r="T27" s="32"/>
      <c r="U27" s="32"/>
      <c r="V27" s="31">
        <f t="shared" si="0"/>
        <v>13323441.16</v>
      </c>
    </row>
    <row r="28" spans="1:22" ht="15.75" thickBot="1" x14ac:dyDescent="0.3">
      <c r="A28" s="27" t="s">
        <v>34</v>
      </c>
      <c r="B28" s="29">
        <v>17413441.16</v>
      </c>
      <c r="C28" s="33">
        <v>14051857.109999999</v>
      </c>
      <c r="D28" s="29"/>
      <c r="E28" s="29"/>
      <c r="F28" s="29">
        <v>830069.39</v>
      </c>
      <c r="G28" s="29">
        <v>15470077.85</v>
      </c>
      <c r="H28" s="29"/>
      <c r="I28" s="29">
        <v>830069.39</v>
      </c>
      <c r="J28" s="29">
        <v>3838412.96</v>
      </c>
      <c r="K28" s="27" t="s">
        <v>31</v>
      </c>
      <c r="L28" s="30"/>
      <c r="M28" s="30"/>
      <c r="N28" s="30">
        <v>153080.97</v>
      </c>
      <c r="O28" s="32"/>
      <c r="P28" s="32"/>
      <c r="Q28" s="32"/>
      <c r="R28" s="32"/>
      <c r="S28" s="32"/>
      <c r="T28" s="32"/>
      <c r="U28" s="32"/>
      <c r="V28" s="31">
        <f t="shared" si="0"/>
        <v>153080.97</v>
      </c>
    </row>
    <row r="29" spans="1:22" ht="15.75" thickBot="1" x14ac:dyDescent="0.3">
      <c r="A29" s="27" t="s">
        <v>34</v>
      </c>
      <c r="B29" s="29"/>
      <c r="C29" s="33"/>
      <c r="D29" s="29"/>
      <c r="E29" s="29"/>
      <c r="F29" s="29"/>
      <c r="G29" s="29"/>
      <c r="H29" s="29"/>
      <c r="I29" s="29"/>
      <c r="J29" s="29"/>
      <c r="K29" s="27" t="s">
        <v>32</v>
      </c>
      <c r="L29" s="30">
        <v>204035.98</v>
      </c>
      <c r="M29" s="30"/>
      <c r="N29" s="30">
        <v>830069.39</v>
      </c>
      <c r="O29" s="32"/>
      <c r="P29" s="32"/>
      <c r="Q29" s="32"/>
      <c r="R29" s="32"/>
      <c r="S29" s="32"/>
      <c r="T29" s="32"/>
      <c r="U29" s="32"/>
      <c r="V29" s="31">
        <f t="shared" si="0"/>
        <v>1034105.37</v>
      </c>
    </row>
    <row r="30" spans="1:22" ht="15.75" thickBot="1" x14ac:dyDescent="0.3">
      <c r="A30" s="27" t="s">
        <v>34</v>
      </c>
      <c r="B30" s="29"/>
      <c r="C30" s="33"/>
      <c r="D30" s="29"/>
      <c r="E30" s="29"/>
      <c r="F30" s="29"/>
      <c r="G30" s="29"/>
      <c r="H30" s="29"/>
      <c r="I30" s="29"/>
      <c r="J30" s="29"/>
      <c r="K30" s="27" t="s">
        <v>34</v>
      </c>
      <c r="L30" s="30">
        <v>13223441.16</v>
      </c>
      <c r="M30" s="30"/>
      <c r="N30" s="30"/>
      <c r="O30" s="32"/>
      <c r="P30" s="32"/>
      <c r="Q30" s="32"/>
      <c r="R30" s="32"/>
      <c r="S30" s="32"/>
      <c r="T30" s="32"/>
      <c r="U30" s="32"/>
      <c r="V30" s="31">
        <f t="shared" si="0"/>
        <v>13223441.16</v>
      </c>
    </row>
    <row r="31" spans="1:22" ht="15.75" thickBot="1" x14ac:dyDescent="0.3">
      <c r="A31" s="27" t="s">
        <v>35</v>
      </c>
      <c r="B31" s="29">
        <v>19456041.870000001</v>
      </c>
      <c r="C31" s="33">
        <v>16094457.82</v>
      </c>
      <c r="D31" s="29">
        <v>4140312.7</v>
      </c>
      <c r="E31" s="29">
        <v>879999.9</v>
      </c>
      <c r="F31" s="29"/>
      <c r="G31" s="29"/>
      <c r="H31" s="29">
        <v>879999.9</v>
      </c>
      <c r="I31" s="29"/>
      <c r="J31" s="29">
        <v>3828159.6999999997</v>
      </c>
      <c r="K31" s="27" t="s">
        <v>35</v>
      </c>
      <c r="L31" s="30">
        <v>15226041.869999999</v>
      </c>
      <c r="M31" s="30">
        <v>879999.9</v>
      </c>
      <c r="N31" s="30"/>
      <c r="O31" s="32"/>
      <c r="P31" s="32"/>
      <c r="Q31" s="32"/>
      <c r="R31" s="32"/>
      <c r="S31" s="32"/>
      <c r="T31" s="32"/>
      <c r="U31" s="32"/>
      <c r="V31" s="31">
        <f t="shared" si="0"/>
        <v>16106041.77</v>
      </c>
    </row>
    <row r="32" spans="1:22" ht="15.75" thickBot="1" x14ac:dyDescent="0.3">
      <c r="A32" s="27" t="s">
        <v>36</v>
      </c>
      <c r="B32" s="29">
        <v>19456041.870000001</v>
      </c>
      <c r="C32" s="33">
        <v>16094457.82</v>
      </c>
      <c r="D32" s="29">
        <v>99885.63</v>
      </c>
      <c r="E32" s="29"/>
      <c r="F32" s="33">
        <v>1596024.78</v>
      </c>
      <c r="G32" s="33">
        <v>31142774.84</v>
      </c>
      <c r="H32" s="29"/>
      <c r="I32" s="33">
        <v>1596024.78</v>
      </c>
      <c r="J32" s="29">
        <v>3853634.07</v>
      </c>
      <c r="K32" s="27" t="s">
        <v>36</v>
      </c>
      <c r="L32" s="30">
        <v>15406041.869999999</v>
      </c>
      <c r="M32" s="30"/>
      <c r="N32" s="30">
        <v>725277.01</v>
      </c>
      <c r="O32" s="32"/>
      <c r="P32" s="32"/>
      <c r="Q32" s="32"/>
      <c r="R32" s="32"/>
      <c r="S32" s="32"/>
      <c r="T32" s="32"/>
      <c r="U32" s="32"/>
      <c r="V32" s="31">
        <f t="shared" si="0"/>
        <v>16131318.879999999</v>
      </c>
    </row>
    <row r="33" spans="1:22" ht="15.75" thickBot="1" x14ac:dyDescent="0.3">
      <c r="A33" s="27" t="s">
        <v>36</v>
      </c>
      <c r="B33" s="29"/>
      <c r="C33" s="33"/>
      <c r="D33" s="29"/>
      <c r="E33" s="29"/>
      <c r="F33" s="29"/>
      <c r="G33" s="29"/>
      <c r="H33" s="29"/>
      <c r="I33" s="29"/>
      <c r="J33" s="29"/>
      <c r="K33" s="27" t="s">
        <v>35</v>
      </c>
      <c r="L33" s="30">
        <v>180000</v>
      </c>
      <c r="M33" s="30"/>
      <c r="N33" s="30"/>
      <c r="O33" s="32"/>
      <c r="P33" s="32"/>
      <c r="Q33" s="32"/>
      <c r="R33" s="32"/>
      <c r="S33" s="32"/>
      <c r="T33" s="32"/>
      <c r="U33" s="32"/>
      <c r="V33" s="31">
        <f t="shared" si="0"/>
        <v>180000</v>
      </c>
    </row>
    <row r="34" spans="1:22" ht="15.75" thickBot="1" x14ac:dyDescent="0.3">
      <c r="A34" s="27" t="s">
        <v>36</v>
      </c>
      <c r="B34" s="29"/>
      <c r="C34" s="33"/>
      <c r="D34" s="29"/>
      <c r="E34" s="29"/>
      <c r="F34" s="29"/>
      <c r="G34" s="29"/>
      <c r="H34" s="29"/>
      <c r="I34" s="29"/>
      <c r="J34" s="29"/>
      <c r="K34" s="27" t="s">
        <v>34</v>
      </c>
      <c r="L34" s="30">
        <v>351587.04</v>
      </c>
      <c r="M34" s="30"/>
      <c r="N34" s="30"/>
      <c r="O34" s="32"/>
      <c r="P34" s="32"/>
      <c r="Q34" s="32"/>
      <c r="R34" s="32"/>
      <c r="S34" s="32"/>
      <c r="T34" s="32"/>
      <c r="U34" s="32"/>
      <c r="V34" s="31">
        <f t="shared" si="0"/>
        <v>351587.04</v>
      </c>
    </row>
    <row r="35" spans="1:22" ht="15.75" thickBot="1" x14ac:dyDescent="0.3">
      <c r="A35" s="27" t="s">
        <v>36</v>
      </c>
      <c r="B35" s="29"/>
      <c r="C35" s="33"/>
      <c r="D35" s="29"/>
      <c r="E35" s="29"/>
      <c r="F35" s="29"/>
      <c r="G35" s="29"/>
      <c r="H35" s="29"/>
      <c r="I35" s="29"/>
      <c r="J35" s="29"/>
      <c r="K35" s="27" t="s">
        <v>33</v>
      </c>
      <c r="L35" s="30">
        <v>989851.83</v>
      </c>
      <c r="M35" s="30"/>
      <c r="N35" s="30"/>
      <c r="O35" s="32"/>
      <c r="P35" s="32"/>
      <c r="Q35" s="32"/>
      <c r="R35" s="32"/>
      <c r="S35" s="32"/>
      <c r="T35" s="32"/>
      <c r="U35" s="32"/>
      <c r="V35" s="31">
        <f t="shared" si="0"/>
        <v>989851.83</v>
      </c>
    </row>
    <row r="36" spans="1:22" ht="15.75" thickBot="1" x14ac:dyDescent="0.3">
      <c r="A36" s="27" t="s">
        <v>37</v>
      </c>
      <c r="B36" s="29">
        <v>19456041.869999997</v>
      </c>
      <c r="C36" s="33">
        <v>16094457.82</v>
      </c>
      <c r="D36" s="29"/>
      <c r="E36" s="29"/>
      <c r="F36" s="33">
        <v>1448496.11</v>
      </c>
      <c r="G36" s="29">
        <v>3152312.73</v>
      </c>
      <c r="H36" s="29"/>
      <c r="I36" s="33">
        <v>1448496.11</v>
      </c>
      <c r="J36" s="29">
        <v>3872455.1599999997</v>
      </c>
      <c r="K36" s="27" t="s">
        <v>37</v>
      </c>
      <c r="L36" s="30">
        <v>15406041.869999999</v>
      </c>
      <c r="M36" s="30"/>
      <c r="N36" s="30">
        <v>1448496.11</v>
      </c>
      <c r="O36" s="32"/>
      <c r="P36" s="32"/>
      <c r="Q36" s="32"/>
      <c r="R36" s="32"/>
      <c r="S36" s="32"/>
      <c r="T36" s="32"/>
      <c r="U36" s="32"/>
      <c r="V36" s="31">
        <f t="shared" si="0"/>
        <v>16854537.98</v>
      </c>
    </row>
    <row r="37" spans="1:22" ht="15.75" thickBot="1" x14ac:dyDescent="0.3">
      <c r="A37" s="27" t="s">
        <v>37</v>
      </c>
      <c r="B37" s="29"/>
      <c r="C37" s="33"/>
      <c r="D37" s="29"/>
      <c r="E37" s="29"/>
      <c r="F37" s="29"/>
      <c r="G37" s="29"/>
      <c r="H37" s="29"/>
      <c r="I37" s="29">
        <v>8739.11</v>
      </c>
      <c r="J37" s="29"/>
      <c r="K37" s="27" t="s">
        <v>33</v>
      </c>
      <c r="L37" s="30">
        <v>140000</v>
      </c>
      <c r="M37" s="30"/>
      <c r="N37" s="30"/>
      <c r="O37" s="32"/>
      <c r="P37" s="32"/>
      <c r="Q37" s="32"/>
      <c r="R37" s="32"/>
      <c r="S37" s="32"/>
      <c r="T37" s="32"/>
      <c r="U37" s="32"/>
      <c r="V37" s="31">
        <f t="shared" si="0"/>
        <v>140000</v>
      </c>
    </row>
    <row r="38" spans="1:22" ht="15.75" thickBot="1" x14ac:dyDescent="0.3">
      <c r="A38" s="27" t="s">
        <v>38</v>
      </c>
      <c r="B38" s="29">
        <v>16756442.039999999</v>
      </c>
      <c r="C38" s="33">
        <v>13394857.989999998</v>
      </c>
      <c r="D38" s="29"/>
      <c r="E38" s="29"/>
      <c r="F38" s="29">
        <v>8739.11</v>
      </c>
      <c r="G38" s="29"/>
      <c r="H38" s="29"/>
      <c r="I38" s="29"/>
      <c r="J38" s="29">
        <v>13349410.210000001</v>
      </c>
      <c r="K38" s="34">
        <v>45536</v>
      </c>
      <c r="L38" s="30">
        <v>3152312.73</v>
      </c>
      <c r="M38" s="30"/>
      <c r="N38" s="30">
        <v>8739.11</v>
      </c>
      <c r="O38" s="32"/>
      <c r="P38" s="32"/>
      <c r="Q38" s="32"/>
      <c r="R38" s="32"/>
      <c r="S38" s="32"/>
      <c r="T38" s="32"/>
      <c r="U38" s="32"/>
      <c r="V38" s="31">
        <f t="shared" si="0"/>
        <v>3161051.84</v>
      </c>
    </row>
    <row r="39" spans="1:22" ht="15.75" thickBot="1" x14ac:dyDescent="0.3">
      <c r="A39" s="27" t="s">
        <v>39</v>
      </c>
      <c r="B39" s="29">
        <v>16756442.039999999</v>
      </c>
      <c r="C39" s="33">
        <v>13394857.989999998</v>
      </c>
      <c r="D39" s="33">
        <v>14847687.27</v>
      </c>
      <c r="E39" s="33"/>
      <c r="F39" s="33">
        <v>1002301.28</v>
      </c>
      <c r="G39" s="33">
        <v>25725971.990000002</v>
      </c>
      <c r="H39" s="29"/>
      <c r="I39" s="33">
        <v>1002301.28</v>
      </c>
      <c r="J39" s="29">
        <v>4001994.16</v>
      </c>
      <c r="K39" s="27" t="s">
        <v>39</v>
      </c>
      <c r="L39" s="30">
        <v>12565110.460000001</v>
      </c>
      <c r="M39" s="31"/>
      <c r="N39" s="31"/>
      <c r="O39" s="32"/>
      <c r="P39" s="32"/>
      <c r="Q39" s="32"/>
      <c r="R39" s="32"/>
      <c r="S39" s="32"/>
      <c r="T39" s="32"/>
      <c r="U39" s="32"/>
      <c r="V39" s="31">
        <f t="shared" si="0"/>
        <v>12565110.460000001</v>
      </c>
    </row>
    <row r="40" spans="1:22" ht="15.75" thickBot="1" x14ac:dyDescent="0.3">
      <c r="A40" s="27" t="s">
        <v>39</v>
      </c>
      <c r="B40" s="29"/>
      <c r="C40" s="33"/>
      <c r="D40" s="33"/>
      <c r="E40" s="33"/>
      <c r="F40" s="33"/>
      <c r="G40" s="33"/>
      <c r="H40" s="29"/>
      <c r="I40" s="29"/>
      <c r="J40" s="29"/>
      <c r="K40" s="27" t="s">
        <v>35</v>
      </c>
      <c r="L40" s="30">
        <v>221840.3</v>
      </c>
      <c r="M40" s="31"/>
      <c r="N40" s="31"/>
      <c r="O40" s="32"/>
      <c r="P40" s="32"/>
      <c r="Q40" s="32"/>
      <c r="R40" s="32"/>
      <c r="S40" s="32"/>
      <c r="T40" s="32"/>
      <c r="U40" s="32"/>
      <c r="V40" s="31">
        <f t="shared" si="0"/>
        <v>221840.3</v>
      </c>
    </row>
    <row r="41" spans="1:22" ht="15.75" thickBot="1" x14ac:dyDescent="0.3">
      <c r="A41" s="27" t="s">
        <v>39</v>
      </c>
      <c r="B41" s="29"/>
      <c r="C41" s="33"/>
      <c r="D41" s="33"/>
      <c r="E41" s="33"/>
      <c r="F41" s="33"/>
      <c r="G41" s="33"/>
      <c r="H41" s="29"/>
      <c r="I41" s="29"/>
      <c r="J41" s="29"/>
      <c r="K41" s="27" t="s">
        <v>36</v>
      </c>
      <c r="L41" s="30">
        <v>196365.93</v>
      </c>
      <c r="M41" s="31"/>
      <c r="N41" s="30">
        <v>860359.14</v>
      </c>
      <c r="O41" s="32"/>
      <c r="P41" s="32"/>
      <c r="Q41" s="32"/>
      <c r="R41" s="32"/>
      <c r="S41" s="32"/>
      <c r="T41" s="32"/>
      <c r="U41" s="32"/>
      <c r="V41" s="31">
        <f t="shared" si="0"/>
        <v>1056725.07</v>
      </c>
    </row>
    <row r="42" spans="1:22" ht="15.75" thickBot="1" x14ac:dyDescent="0.3">
      <c r="A42" s="27" t="s">
        <v>39</v>
      </c>
      <c r="B42" s="29"/>
      <c r="C42" s="33"/>
      <c r="D42" s="33"/>
      <c r="E42" s="33"/>
      <c r="F42" s="33"/>
      <c r="G42" s="33"/>
      <c r="H42" s="29"/>
      <c r="I42" s="29"/>
      <c r="J42" s="29"/>
      <c r="K42" s="27" t="s">
        <v>37</v>
      </c>
      <c r="L42" s="30">
        <v>177544.84</v>
      </c>
      <c r="M42" s="31"/>
      <c r="N42" s="30">
        <v>141942.14000000001</v>
      </c>
      <c r="O42" s="32"/>
      <c r="P42" s="32"/>
      <c r="Q42" s="32"/>
      <c r="R42" s="32"/>
      <c r="S42" s="32"/>
      <c r="T42" s="32"/>
      <c r="U42" s="32"/>
      <c r="V42" s="31">
        <f t="shared" si="0"/>
        <v>319486.98</v>
      </c>
    </row>
    <row r="43" spans="1:22" ht="15.75" thickBot="1" x14ac:dyDescent="0.3">
      <c r="A43" s="27" t="s">
        <v>40</v>
      </c>
      <c r="B43" s="29">
        <v>17963343.399999999</v>
      </c>
      <c r="C43" s="33">
        <v>14601759.35</v>
      </c>
      <c r="D43" s="31"/>
      <c r="E43" s="31"/>
      <c r="F43" s="30">
        <v>1769946.74</v>
      </c>
      <c r="G43" s="30">
        <v>12859166.98</v>
      </c>
      <c r="H43" s="30"/>
      <c r="I43" s="30">
        <v>1769946.74</v>
      </c>
      <c r="J43" s="29"/>
      <c r="K43" s="27" t="s">
        <v>40</v>
      </c>
      <c r="L43" s="30">
        <v>12565110.460000001</v>
      </c>
      <c r="M43" s="31"/>
      <c r="N43" s="31"/>
      <c r="O43" s="32"/>
      <c r="P43" s="32"/>
      <c r="Q43" s="32"/>
      <c r="R43" s="32"/>
      <c r="S43" s="32"/>
      <c r="T43" s="32"/>
      <c r="U43" s="32"/>
      <c r="V43" s="31">
        <f t="shared" si="0"/>
        <v>12565110.460000001</v>
      </c>
    </row>
    <row r="44" spans="1:22" ht="15.75" thickBot="1" x14ac:dyDescent="0.3">
      <c r="A44" s="27" t="s">
        <v>40</v>
      </c>
      <c r="B44" s="29"/>
      <c r="C44" s="33"/>
      <c r="D44" s="31"/>
      <c r="E44" s="31"/>
      <c r="F44" s="30"/>
      <c r="G44" s="30"/>
      <c r="H44" s="30"/>
      <c r="I44" s="30"/>
      <c r="J44" s="29"/>
      <c r="K44" s="27" t="s">
        <v>37</v>
      </c>
      <c r="L44" s="31"/>
      <c r="M44" s="31"/>
      <c r="N44" s="30">
        <v>861415.66999999993</v>
      </c>
      <c r="O44" s="32"/>
      <c r="P44" s="32"/>
      <c r="Q44" s="32"/>
      <c r="R44" s="32"/>
      <c r="S44" s="32"/>
      <c r="T44" s="32"/>
      <c r="U44" s="32"/>
      <c r="V44" s="31">
        <f t="shared" si="0"/>
        <v>861415.66999999993</v>
      </c>
    </row>
    <row r="45" spans="1:22" ht="15.75" thickBot="1" x14ac:dyDescent="0.3">
      <c r="A45" s="27" t="s">
        <v>40</v>
      </c>
      <c r="B45" s="29"/>
      <c r="C45" s="33"/>
      <c r="D45" s="31"/>
      <c r="E45" s="31"/>
      <c r="F45" s="30"/>
      <c r="G45" s="30"/>
      <c r="H45" s="30"/>
      <c r="I45" s="30"/>
      <c r="J45" s="29"/>
      <c r="K45" s="27" t="s">
        <v>38</v>
      </c>
      <c r="L45" s="30">
        <v>339337.85</v>
      </c>
      <c r="M45" s="31"/>
      <c r="N45" s="30">
        <v>823912.32000000007</v>
      </c>
      <c r="O45" s="32"/>
      <c r="P45" s="32"/>
      <c r="Q45" s="32"/>
      <c r="R45" s="32"/>
      <c r="S45" s="32"/>
      <c r="T45" s="32"/>
      <c r="U45" s="32"/>
      <c r="V45" s="31">
        <f t="shared" si="0"/>
        <v>1163250.17</v>
      </c>
    </row>
    <row r="46" spans="1:22" ht="15.75" thickBot="1" x14ac:dyDescent="0.3">
      <c r="A46" s="35" t="s">
        <v>41</v>
      </c>
      <c r="B46" s="29">
        <v>17963343.399999999</v>
      </c>
      <c r="C46" s="33">
        <v>14601759.35</v>
      </c>
      <c r="D46" s="31"/>
      <c r="E46" s="31"/>
      <c r="F46" s="31"/>
      <c r="G46" s="30"/>
      <c r="H46" s="30"/>
      <c r="I46" s="30"/>
      <c r="J46" s="29"/>
      <c r="K46" s="35"/>
      <c r="L46" s="31"/>
      <c r="M46" s="31"/>
      <c r="N46" s="31"/>
      <c r="O46" s="32"/>
      <c r="P46" s="32"/>
      <c r="Q46" s="32"/>
      <c r="R46" s="32"/>
      <c r="S46" s="32"/>
      <c r="T46" s="32"/>
      <c r="U46" s="32"/>
      <c r="V46" s="31">
        <f t="shared" si="0"/>
        <v>0</v>
      </c>
    </row>
    <row r="47" spans="1:22" ht="15.75" thickBot="1" x14ac:dyDescent="0.3">
      <c r="A47" s="36"/>
      <c r="B47" s="37">
        <f t="shared" ref="B47:J47" si="1">SUM(B22:B46)</f>
        <v>220808905.72600001</v>
      </c>
      <c r="C47" s="37">
        <f t="shared" si="1"/>
        <v>180469897.12599999</v>
      </c>
      <c r="D47" s="37">
        <f t="shared" si="1"/>
        <v>159950176.89999998</v>
      </c>
      <c r="E47" s="37">
        <f t="shared" si="1"/>
        <v>879999.9</v>
      </c>
      <c r="F47" s="37">
        <f t="shared" si="1"/>
        <v>9667717.1000000015</v>
      </c>
      <c r="G47" s="37">
        <f t="shared" si="1"/>
        <v>156862756.25</v>
      </c>
      <c r="H47" s="37">
        <f t="shared" si="1"/>
        <v>879999.9</v>
      </c>
      <c r="I47" s="37">
        <f t="shared" si="1"/>
        <v>9667717.1000000015</v>
      </c>
      <c r="J47" s="37">
        <f t="shared" si="1"/>
        <v>52999683.599999994</v>
      </c>
      <c r="K47" s="37"/>
      <c r="L47" s="37">
        <f t="shared" ref="L47:V47" si="2">SUM(L22:L46)</f>
        <v>145213674.89000002</v>
      </c>
      <c r="M47" s="37">
        <f t="shared" si="2"/>
        <v>879999.9</v>
      </c>
      <c r="N47" s="37">
        <f t="shared" si="2"/>
        <v>8712350.5800000001</v>
      </c>
      <c r="O47" s="37">
        <f t="shared" si="2"/>
        <v>0</v>
      </c>
      <c r="P47" s="37">
        <f t="shared" si="2"/>
        <v>0</v>
      </c>
      <c r="Q47" s="37">
        <f t="shared" si="2"/>
        <v>0</v>
      </c>
      <c r="R47" s="37">
        <f t="shared" si="2"/>
        <v>983509.76</v>
      </c>
      <c r="S47" s="37">
        <f t="shared" si="2"/>
        <v>0</v>
      </c>
      <c r="T47" s="37">
        <f t="shared" si="2"/>
        <v>0</v>
      </c>
      <c r="U47" s="37">
        <f t="shared" si="2"/>
        <v>0</v>
      </c>
      <c r="V47" s="37">
        <f t="shared" si="2"/>
        <v>155789535.13</v>
      </c>
    </row>
    <row r="48" spans="1:22" x14ac:dyDescent="0.25">
      <c r="A48" s="38"/>
      <c r="B48" s="38"/>
      <c r="C48" s="39"/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40"/>
      <c r="V48" s="40"/>
    </row>
    <row r="49" spans="1:22" ht="40.5" customHeight="1" x14ac:dyDescent="0.25">
      <c r="A49" s="41" t="s">
        <v>42</v>
      </c>
      <c r="B49" s="42"/>
      <c r="C49" s="42"/>
      <c r="D49" s="42"/>
      <c r="E49" s="43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40"/>
      <c r="V49" s="40"/>
    </row>
    <row r="50" spans="1:22" ht="20.25" customHeight="1" x14ac:dyDescent="0.25">
      <c r="A50" s="44" t="s">
        <v>43</v>
      </c>
      <c r="B50" s="45"/>
      <c r="C50" s="45"/>
      <c r="D50" s="45"/>
      <c r="E50" s="46"/>
      <c r="F50" s="38"/>
      <c r="G50" s="38"/>
      <c r="H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40"/>
      <c r="V50" s="40"/>
    </row>
    <row r="51" spans="1:22" x14ac:dyDescent="0.25">
      <c r="A51" s="47"/>
      <c r="B51" s="48"/>
      <c r="C51" s="48"/>
      <c r="D51" s="48"/>
      <c r="E51" s="49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40"/>
      <c r="V51" s="40"/>
    </row>
    <row r="52" spans="1:22" ht="37.5" customHeight="1" x14ac:dyDescent="0.25">
      <c r="A52" s="50" t="s">
        <v>44</v>
      </c>
      <c r="B52" s="51"/>
      <c r="C52" s="51"/>
      <c r="D52" s="51"/>
      <c r="E52" s="52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40"/>
      <c r="V52" s="40"/>
    </row>
    <row r="53" spans="1:22" ht="17.25" customHeight="1" x14ac:dyDescent="0.25">
      <c r="A53" s="50" t="s">
        <v>45</v>
      </c>
      <c r="B53" s="51"/>
      <c r="C53" s="51"/>
      <c r="D53" s="51"/>
      <c r="E53" s="52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40"/>
      <c r="V53" s="40"/>
    </row>
    <row r="54" spans="1:22" ht="17.25" customHeight="1" x14ac:dyDescent="0.25">
      <c r="A54" s="50" t="s">
        <v>46</v>
      </c>
      <c r="B54" s="51"/>
      <c r="C54" s="51"/>
      <c r="D54" s="51"/>
      <c r="E54" s="52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40"/>
      <c r="V54" s="40"/>
    </row>
    <row r="55" spans="1:22" ht="17.25" customHeight="1" x14ac:dyDescent="0.25">
      <c r="A55" s="50" t="s">
        <v>47</v>
      </c>
      <c r="B55" s="51"/>
      <c r="C55" s="51"/>
      <c r="D55" s="51"/>
      <c r="E55" s="52"/>
      <c r="F55" s="38"/>
      <c r="G55" s="38"/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38"/>
      <c r="S55" s="38"/>
      <c r="T55" s="38"/>
      <c r="U55" s="40"/>
      <c r="V55" s="40"/>
    </row>
    <row r="56" spans="1:22" ht="17.25" customHeight="1" x14ac:dyDescent="0.25">
      <c r="A56" s="50" t="s">
        <v>48</v>
      </c>
      <c r="B56" s="51"/>
      <c r="C56" s="51"/>
      <c r="D56" s="51"/>
      <c r="E56" s="52"/>
      <c r="F56" s="38"/>
      <c r="G56" s="38"/>
      <c r="H56" s="38"/>
      <c r="I56" s="38"/>
      <c r="J56" s="38"/>
      <c r="K56" s="38"/>
      <c r="L56" s="38"/>
      <c r="M56" s="38"/>
      <c r="N56" s="38"/>
      <c r="O56" s="38"/>
      <c r="P56" s="38"/>
      <c r="Q56" s="38"/>
      <c r="R56" s="38"/>
      <c r="S56" s="38"/>
      <c r="T56" s="38"/>
      <c r="U56" s="40"/>
      <c r="V56" s="40"/>
    </row>
    <row r="57" spans="1:22" x14ac:dyDescent="0.25">
      <c r="A57" s="38"/>
      <c r="B57" s="38"/>
      <c r="C57" s="39"/>
      <c r="D57" s="38"/>
      <c r="E57" s="38"/>
      <c r="F57" s="38"/>
      <c r="G57" s="38"/>
      <c r="H57" s="38"/>
      <c r="I57" s="38"/>
      <c r="J57" s="38"/>
      <c r="K57" s="38"/>
      <c r="L57" s="38"/>
      <c r="M57" s="38"/>
      <c r="N57" s="38"/>
      <c r="O57" s="38"/>
      <c r="P57" s="38"/>
      <c r="Q57" s="38"/>
      <c r="R57" s="38"/>
      <c r="S57" s="38"/>
      <c r="T57" s="38"/>
      <c r="U57" s="40"/>
      <c r="V57" s="40"/>
    </row>
    <row r="58" spans="1:22" ht="15.75" customHeight="1" x14ac:dyDescent="0.25">
      <c r="A58" s="53" t="s">
        <v>49</v>
      </c>
      <c r="B58" s="53"/>
      <c r="C58" s="53"/>
      <c r="D58" s="53"/>
      <c r="E58" s="53"/>
      <c r="F58" s="53"/>
      <c r="G58" s="53"/>
      <c r="H58" s="53"/>
      <c r="I58" s="53"/>
      <c r="J58" s="53"/>
      <c r="K58" s="53"/>
      <c r="L58" s="38"/>
      <c r="M58" s="38"/>
      <c r="N58" s="38"/>
      <c r="O58" s="38"/>
      <c r="P58" s="38"/>
      <c r="Q58" s="38"/>
      <c r="R58" s="38"/>
      <c r="S58" s="38"/>
      <c r="T58" s="38"/>
      <c r="U58" s="40"/>
      <c r="V58" s="40"/>
    </row>
    <row r="59" spans="1:22" ht="38.25" customHeight="1" x14ac:dyDescent="0.25">
      <c r="A59" s="54" t="s">
        <v>43</v>
      </c>
      <c r="B59" s="55"/>
      <c r="C59" s="55"/>
      <c r="D59" s="55"/>
      <c r="E59" s="56"/>
      <c r="F59" s="57" t="s">
        <v>50</v>
      </c>
      <c r="G59" s="57" t="s">
        <v>51</v>
      </c>
      <c r="H59" s="57" t="s">
        <v>52</v>
      </c>
      <c r="I59" s="57" t="s">
        <v>53</v>
      </c>
      <c r="J59" s="57" t="s">
        <v>54</v>
      </c>
      <c r="K59" s="57" t="s">
        <v>55</v>
      </c>
      <c r="L59" s="38"/>
      <c r="M59" s="38"/>
      <c r="N59" s="38"/>
      <c r="O59" s="38"/>
      <c r="P59" s="38"/>
      <c r="Q59" s="38"/>
      <c r="R59" s="38"/>
      <c r="S59" s="38"/>
      <c r="T59" s="38"/>
      <c r="U59" s="40"/>
      <c r="V59" s="40"/>
    </row>
    <row r="60" spans="1:22" ht="39.75" customHeight="1" x14ac:dyDescent="0.25">
      <c r="A60" s="50" t="s">
        <v>56</v>
      </c>
      <c r="B60" s="51"/>
      <c r="C60" s="51"/>
      <c r="D60" s="51"/>
      <c r="E60" s="52"/>
      <c r="F60" s="58">
        <v>3353833.22</v>
      </c>
      <c r="G60" s="59" t="s">
        <v>57</v>
      </c>
      <c r="H60" s="60">
        <v>201800010008207</v>
      </c>
      <c r="I60" s="61">
        <v>45292</v>
      </c>
      <c r="J60" s="61">
        <v>45292</v>
      </c>
      <c r="K60" s="62" t="s">
        <v>58</v>
      </c>
      <c r="L60" s="38"/>
      <c r="M60" s="38"/>
      <c r="N60" s="38"/>
      <c r="O60" s="38"/>
      <c r="P60" s="63"/>
      <c r="Q60" s="38"/>
      <c r="R60" s="38"/>
      <c r="S60" s="38"/>
      <c r="T60" s="38"/>
      <c r="U60" s="40"/>
      <c r="V60" s="40"/>
    </row>
    <row r="61" spans="1:22" ht="39.75" customHeight="1" x14ac:dyDescent="0.25">
      <c r="A61" s="50" t="s">
        <v>56</v>
      </c>
      <c r="B61" s="51"/>
      <c r="C61" s="51"/>
      <c r="D61" s="51"/>
      <c r="E61" s="52"/>
      <c r="F61" s="58">
        <v>3192929.37</v>
      </c>
      <c r="G61" s="59" t="s">
        <v>57</v>
      </c>
      <c r="H61" s="60">
        <v>201800010008207</v>
      </c>
      <c r="I61" s="61">
        <v>45325</v>
      </c>
      <c r="J61" s="61">
        <v>45325</v>
      </c>
      <c r="K61" s="62" t="s">
        <v>58</v>
      </c>
      <c r="L61" s="38"/>
      <c r="M61" s="38"/>
      <c r="N61" s="38"/>
      <c r="O61" s="38"/>
      <c r="P61" s="63"/>
      <c r="Q61" s="38"/>
      <c r="R61" s="38"/>
      <c r="S61" s="38"/>
      <c r="T61" s="38"/>
      <c r="U61" s="40"/>
      <c r="V61" s="40"/>
    </row>
    <row r="62" spans="1:22" ht="39.75" customHeight="1" x14ac:dyDescent="0.25">
      <c r="A62" s="50" t="s">
        <v>56</v>
      </c>
      <c r="B62" s="51"/>
      <c r="C62" s="51"/>
      <c r="D62" s="51"/>
      <c r="E62" s="52"/>
      <c r="F62" s="58">
        <v>329224.14</v>
      </c>
      <c r="G62" s="59" t="s">
        <v>57</v>
      </c>
      <c r="H62" s="60">
        <v>201800010008207</v>
      </c>
      <c r="I62" s="61">
        <v>45263</v>
      </c>
      <c r="J62" s="61">
        <v>45354</v>
      </c>
      <c r="K62" s="62" t="s">
        <v>58</v>
      </c>
      <c r="L62" s="38"/>
      <c r="M62" s="38"/>
      <c r="N62" s="38"/>
      <c r="O62" s="38"/>
      <c r="P62" s="63"/>
      <c r="Q62" s="38"/>
      <c r="R62" s="38"/>
      <c r="S62" s="38"/>
      <c r="T62" s="38"/>
      <c r="U62" s="40"/>
      <c r="V62" s="40"/>
    </row>
    <row r="63" spans="1:22" ht="39.75" customHeight="1" x14ac:dyDescent="0.25">
      <c r="A63" s="50" t="s">
        <v>56</v>
      </c>
      <c r="B63" s="51"/>
      <c r="C63" s="51"/>
      <c r="D63" s="51"/>
      <c r="E63" s="52"/>
      <c r="F63" s="58">
        <v>3303884.39</v>
      </c>
      <c r="G63" s="59" t="s">
        <v>57</v>
      </c>
      <c r="H63" s="60">
        <v>201800010008207</v>
      </c>
      <c r="I63" s="61">
        <v>45354</v>
      </c>
      <c r="J63" s="61">
        <v>45354</v>
      </c>
      <c r="K63" s="62" t="s">
        <v>58</v>
      </c>
      <c r="L63" s="38"/>
      <c r="M63" s="38"/>
      <c r="N63" s="38"/>
      <c r="O63" s="38"/>
      <c r="P63" s="63"/>
      <c r="Q63" s="38"/>
      <c r="R63" s="38"/>
      <c r="S63" s="38"/>
      <c r="T63" s="38"/>
      <c r="U63" s="40"/>
      <c r="V63" s="40"/>
    </row>
    <row r="64" spans="1:22" ht="39.75" customHeight="1" x14ac:dyDescent="0.25">
      <c r="A64" s="50" t="s">
        <v>56</v>
      </c>
      <c r="B64" s="51"/>
      <c r="C64" s="51"/>
      <c r="D64" s="51"/>
      <c r="E64" s="52"/>
      <c r="F64" s="58">
        <v>3241073.33</v>
      </c>
      <c r="G64" s="59" t="s">
        <v>57</v>
      </c>
      <c r="H64" s="60">
        <v>202100010024770</v>
      </c>
      <c r="I64" s="61">
        <v>45384</v>
      </c>
      <c r="J64" s="61">
        <v>45384</v>
      </c>
      <c r="K64" s="62" t="s">
        <v>58</v>
      </c>
      <c r="L64" s="38"/>
      <c r="M64" s="38"/>
      <c r="N64" s="38"/>
      <c r="O64" s="38"/>
      <c r="P64" s="63"/>
      <c r="Q64" s="38"/>
      <c r="R64" s="38"/>
      <c r="S64" s="38"/>
      <c r="T64" s="38"/>
      <c r="U64" s="40"/>
      <c r="V64" s="40"/>
    </row>
    <row r="65" spans="1:22" ht="39.75" customHeight="1" x14ac:dyDescent="0.25">
      <c r="A65" s="50" t="s">
        <v>56</v>
      </c>
      <c r="B65" s="51"/>
      <c r="C65" s="51"/>
      <c r="D65" s="51"/>
      <c r="E65" s="52"/>
      <c r="F65" s="58">
        <v>3184786.67</v>
      </c>
      <c r="G65" s="59" t="s">
        <v>57</v>
      </c>
      <c r="H65" s="60">
        <v>202100010024770</v>
      </c>
      <c r="I65" s="61">
        <v>45415</v>
      </c>
      <c r="J65" s="61">
        <v>45415</v>
      </c>
      <c r="K65" s="62" t="s">
        <v>58</v>
      </c>
      <c r="L65" s="38"/>
      <c r="M65" s="38"/>
      <c r="N65" s="38"/>
      <c r="O65" s="38"/>
      <c r="P65" s="63"/>
      <c r="Q65" s="38"/>
      <c r="R65" s="38"/>
      <c r="S65" s="38"/>
      <c r="T65" s="38"/>
      <c r="U65" s="40"/>
      <c r="V65" s="40"/>
    </row>
    <row r="66" spans="1:22" ht="39.75" customHeight="1" x14ac:dyDescent="0.25">
      <c r="A66" s="50" t="s">
        <v>56</v>
      </c>
      <c r="B66" s="51"/>
      <c r="C66" s="51"/>
      <c r="D66" s="51"/>
      <c r="E66" s="52"/>
      <c r="F66" s="64">
        <v>3207934.13</v>
      </c>
      <c r="G66" s="59" t="s">
        <v>59</v>
      </c>
      <c r="H66" s="60">
        <v>202100010024770</v>
      </c>
      <c r="I66" s="61">
        <v>45444</v>
      </c>
      <c r="J66" s="61">
        <v>45444</v>
      </c>
      <c r="K66" s="62" t="s">
        <v>60</v>
      </c>
      <c r="L66" s="38"/>
      <c r="M66" s="38"/>
      <c r="N66" s="38"/>
      <c r="O66" s="38"/>
      <c r="P66" s="63"/>
      <c r="Q66" s="38"/>
      <c r="R66" s="38"/>
      <c r="S66" s="38"/>
      <c r="T66" s="38"/>
      <c r="U66" s="40"/>
      <c r="V66" s="40"/>
    </row>
    <row r="67" spans="1:22" ht="39.75" customHeight="1" x14ac:dyDescent="0.25">
      <c r="A67" s="50" t="s">
        <v>56</v>
      </c>
      <c r="B67" s="51"/>
      <c r="C67" s="51"/>
      <c r="D67" s="51"/>
      <c r="E67" s="52"/>
      <c r="F67" s="64">
        <v>3379775.08</v>
      </c>
      <c r="G67" s="59" t="s">
        <v>61</v>
      </c>
      <c r="H67" s="60">
        <v>202100010024770</v>
      </c>
      <c r="I67" s="61">
        <v>45475</v>
      </c>
      <c r="J67" s="61">
        <v>45475</v>
      </c>
      <c r="K67" s="62" t="s">
        <v>62</v>
      </c>
      <c r="L67" s="38"/>
      <c r="M67" s="38"/>
      <c r="N67" s="38"/>
      <c r="O67" s="38"/>
      <c r="P67" s="63"/>
      <c r="Q67" s="38"/>
      <c r="R67" s="38"/>
      <c r="S67" s="38"/>
      <c r="T67" s="38"/>
      <c r="U67" s="40"/>
      <c r="V67" s="40"/>
    </row>
    <row r="68" spans="1:22" ht="39.75" customHeight="1" x14ac:dyDescent="0.25">
      <c r="A68" s="50" t="s">
        <v>56</v>
      </c>
      <c r="B68" s="51"/>
      <c r="C68" s="51"/>
      <c r="D68" s="51"/>
      <c r="E68" s="52"/>
      <c r="F68" s="64">
        <v>3220594.49</v>
      </c>
      <c r="G68" s="59" t="s">
        <v>63</v>
      </c>
      <c r="H68" s="60">
        <v>202100010024770</v>
      </c>
      <c r="I68" s="61">
        <v>45505</v>
      </c>
      <c r="J68" s="61">
        <v>45505</v>
      </c>
      <c r="K68" s="62" t="s">
        <v>60</v>
      </c>
      <c r="L68" s="38"/>
      <c r="M68" s="38"/>
      <c r="N68" s="38"/>
      <c r="O68" s="38"/>
      <c r="P68" s="63"/>
      <c r="Q68" s="38"/>
      <c r="R68" s="38"/>
      <c r="S68" s="38"/>
      <c r="T68" s="38"/>
      <c r="U68" s="40"/>
      <c r="V68" s="40"/>
    </row>
    <row r="69" spans="1:22" ht="39.75" customHeight="1" x14ac:dyDescent="0.25">
      <c r="A69" s="50" t="s">
        <v>56</v>
      </c>
      <c r="B69" s="51"/>
      <c r="C69" s="51"/>
      <c r="D69" s="51"/>
      <c r="E69" s="52"/>
      <c r="F69" s="64">
        <v>3361584.05</v>
      </c>
      <c r="G69" s="59" t="s">
        <v>64</v>
      </c>
      <c r="H69" s="65" t="s">
        <v>65</v>
      </c>
      <c r="I69" s="61">
        <v>45536</v>
      </c>
      <c r="J69" s="61">
        <v>45536</v>
      </c>
      <c r="K69" s="62" t="s">
        <v>66</v>
      </c>
      <c r="L69" s="38"/>
      <c r="M69" s="38"/>
      <c r="N69" s="38"/>
      <c r="O69" s="38"/>
      <c r="P69" s="63"/>
      <c r="Q69" s="38"/>
      <c r="R69" s="38"/>
      <c r="S69" s="38"/>
      <c r="T69" s="38"/>
      <c r="U69" s="40"/>
      <c r="V69" s="40"/>
    </row>
    <row r="70" spans="1:22" ht="39.75" customHeight="1" x14ac:dyDescent="0.25">
      <c r="A70" s="50" t="s">
        <v>56</v>
      </c>
      <c r="B70" s="51"/>
      <c r="C70" s="51"/>
      <c r="D70" s="51"/>
      <c r="E70" s="52"/>
      <c r="F70" s="64">
        <v>3361584.05</v>
      </c>
      <c r="G70" s="59" t="s">
        <v>64</v>
      </c>
      <c r="H70" s="65" t="s">
        <v>65</v>
      </c>
      <c r="I70" s="61">
        <v>45566</v>
      </c>
      <c r="J70" s="61">
        <v>45566</v>
      </c>
      <c r="K70" s="62" t="s">
        <v>66</v>
      </c>
      <c r="L70" s="38"/>
      <c r="M70" s="38"/>
      <c r="N70" s="38"/>
      <c r="O70" s="38"/>
      <c r="P70" s="63"/>
      <c r="Q70" s="38"/>
      <c r="R70" s="38"/>
      <c r="S70" s="38"/>
      <c r="T70" s="38"/>
      <c r="U70" s="40"/>
      <c r="V70" s="40"/>
    </row>
    <row r="71" spans="1:22" ht="39.75" customHeight="1" x14ac:dyDescent="0.25">
      <c r="A71" s="50" t="s">
        <v>67</v>
      </c>
      <c r="B71" s="51"/>
      <c r="C71" s="51"/>
      <c r="D71" s="51"/>
      <c r="E71" s="52"/>
      <c r="F71" s="64">
        <v>3361584.05</v>
      </c>
      <c r="G71" s="59" t="s">
        <v>57</v>
      </c>
      <c r="H71" s="66"/>
      <c r="I71" s="61">
        <v>45597</v>
      </c>
      <c r="J71" s="61">
        <v>45597</v>
      </c>
      <c r="K71" s="62"/>
      <c r="L71" s="38"/>
      <c r="M71" s="38"/>
      <c r="N71" s="38"/>
      <c r="O71" s="38"/>
      <c r="P71" s="63"/>
      <c r="Q71" s="38"/>
      <c r="R71" s="38"/>
      <c r="S71" s="38"/>
      <c r="T71" s="38"/>
      <c r="U71" s="40"/>
      <c r="V71" s="40"/>
    </row>
    <row r="72" spans="1:22" ht="39.75" customHeight="1" x14ac:dyDescent="0.25">
      <c r="A72" s="50" t="s">
        <v>68</v>
      </c>
      <c r="B72" s="51"/>
      <c r="C72" s="51"/>
      <c r="D72" s="51"/>
      <c r="E72" s="52"/>
      <c r="F72" s="58">
        <v>320970.71000000002</v>
      </c>
      <c r="G72" s="59" t="s">
        <v>57</v>
      </c>
      <c r="H72" s="60">
        <v>201800010008207</v>
      </c>
      <c r="I72" s="61">
        <v>45292</v>
      </c>
      <c r="J72" s="61">
        <v>45292</v>
      </c>
      <c r="K72" s="62" t="s">
        <v>58</v>
      </c>
      <c r="L72" s="38"/>
      <c r="M72" s="38"/>
      <c r="N72" s="38"/>
      <c r="O72" s="38"/>
      <c r="P72" s="63"/>
      <c r="Q72" s="38"/>
      <c r="R72" s="38"/>
      <c r="S72" s="38"/>
      <c r="T72" s="38"/>
      <c r="U72" s="38"/>
      <c r="V72" s="38"/>
    </row>
    <row r="73" spans="1:22" ht="39.75" customHeight="1" x14ac:dyDescent="0.25">
      <c r="A73" s="50" t="s">
        <v>68</v>
      </c>
      <c r="B73" s="51"/>
      <c r="C73" s="51"/>
      <c r="D73" s="51"/>
      <c r="E73" s="52"/>
      <c r="F73" s="58">
        <v>318714.89</v>
      </c>
      <c r="G73" s="59" t="s">
        <v>57</v>
      </c>
      <c r="H73" s="60">
        <v>201800010008207</v>
      </c>
      <c r="I73" s="61">
        <v>45325</v>
      </c>
      <c r="J73" s="61">
        <v>45325</v>
      </c>
      <c r="K73" s="62" t="s">
        <v>58</v>
      </c>
      <c r="L73" s="38"/>
      <c r="M73" s="38"/>
      <c r="N73" s="38"/>
      <c r="O73" s="38"/>
      <c r="P73" s="63"/>
      <c r="Q73" s="38"/>
      <c r="R73" s="38"/>
      <c r="S73" s="38"/>
      <c r="T73" s="38"/>
      <c r="U73" s="38"/>
      <c r="V73" s="38"/>
    </row>
    <row r="74" spans="1:22" ht="39.75" customHeight="1" x14ac:dyDescent="0.25">
      <c r="A74" s="50" t="s">
        <v>68</v>
      </c>
      <c r="B74" s="51"/>
      <c r="C74" s="51"/>
      <c r="D74" s="51"/>
      <c r="E74" s="52"/>
      <c r="F74" s="58">
        <v>272529.53999999998</v>
      </c>
      <c r="G74" s="59" t="s">
        <v>57</v>
      </c>
      <c r="H74" s="60">
        <v>201800010008207</v>
      </c>
      <c r="I74" s="61">
        <v>45354</v>
      </c>
      <c r="J74" s="61">
        <v>45354</v>
      </c>
      <c r="K74" s="62" t="s">
        <v>58</v>
      </c>
      <c r="L74" s="38"/>
      <c r="M74" s="38"/>
      <c r="N74" s="38"/>
      <c r="O74" s="38"/>
      <c r="P74" s="63"/>
      <c r="Q74" s="38"/>
      <c r="R74" s="38"/>
      <c r="S74" s="38"/>
      <c r="T74" s="38"/>
      <c r="U74" s="38"/>
      <c r="V74" s="38"/>
    </row>
    <row r="75" spans="1:22" ht="39.75" customHeight="1" x14ac:dyDescent="0.25">
      <c r="A75" s="50" t="s">
        <v>68</v>
      </c>
      <c r="B75" s="51"/>
      <c r="C75" s="51"/>
      <c r="D75" s="51"/>
      <c r="E75" s="52"/>
      <c r="F75" s="58">
        <v>291565.37</v>
      </c>
      <c r="G75" s="59" t="s">
        <v>57</v>
      </c>
      <c r="H75" s="60">
        <v>202100010024770</v>
      </c>
      <c r="I75" s="61">
        <v>45383</v>
      </c>
      <c r="J75" s="61">
        <v>45383</v>
      </c>
      <c r="K75" s="62" t="s">
        <v>58</v>
      </c>
      <c r="L75" s="38"/>
      <c r="M75" s="38"/>
      <c r="N75" s="38"/>
      <c r="O75" s="38"/>
      <c r="P75" s="63"/>
      <c r="Q75" s="38"/>
      <c r="R75" s="38"/>
      <c r="S75" s="38"/>
      <c r="T75" s="38"/>
      <c r="U75" s="38"/>
      <c r="V75" s="38"/>
    </row>
    <row r="76" spans="1:22" ht="39.75" customHeight="1" x14ac:dyDescent="0.25">
      <c r="A76" s="50" t="s">
        <v>68</v>
      </c>
      <c r="B76" s="51"/>
      <c r="C76" s="51"/>
      <c r="D76" s="51"/>
      <c r="E76" s="52"/>
      <c r="F76" s="58">
        <v>302881.76</v>
      </c>
      <c r="G76" s="59" t="s">
        <v>57</v>
      </c>
      <c r="H76" s="60">
        <v>202100010024770</v>
      </c>
      <c r="I76" s="61">
        <v>45413</v>
      </c>
      <c r="J76" s="61">
        <v>45413</v>
      </c>
      <c r="K76" s="62" t="s">
        <v>58</v>
      </c>
      <c r="L76" s="38"/>
      <c r="M76" s="38"/>
      <c r="N76" s="38"/>
      <c r="O76" s="38"/>
      <c r="P76" s="63"/>
      <c r="Q76" s="38"/>
      <c r="R76" s="38"/>
      <c r="S76" s="38"/>
      <c r="T76" s="38"/>
      <c r="U76" s="38"/>
      <c r="V76" s="38"/>
    </row>
    <row r="77" spans="1:22" ht="39.75" customHeight="1" x14ac:dyDescent="0.25">
      <c r="A77" s="50" t="s">
        <v>68</v>
      </c>
      <c r="B77" s="51"/>
      <c r="C77" s="51"/>
      <c r="D77" s="51"/>
      <c r="E77" s="52"/>
      <c r="F77" s="58">
        <v>309188.77</v>
      </c>
      <c r="G77" s="59" t="s">
        <v>57</v>
      </c>
      <c r="H77" s="60">
        <v>202100010024770</v>
      </c>
      <c r="I77" s="61">
        <v>45444</v>
      </c>
      <c r="J77" s="61">
        <v>45444</v>
      </c>
      <c r="K77" s="62" t="s">
        <v>58</v>
      </c>
      <c r="L77" s="38"/>
      <c r="M77" s="38"/>
      <c r="N77" s="38"/>
      <c r="O77" s="38"/>
      <c r="P77" s="63"/>
      <c r="Q77" s="38"/>
      <c r="R77" s="38"/>
      <c r="S77" s="38"/>
      <c r="T77" s="38"/>
      <c r="U77" s="38"/>
      <c r="V77" s="38"/>
    </row>
    <row r="78" spans="1:22" ht="39.75" customHeight="1" x14ac:dyDescent="0.25">
      <c r="A78" s="50" t="s">
        <v>68</v>
      </c>
      <c r="B78" s="51"/>
      <c r="C78" s="51"/>
      <c r="D78" s="51"/>
      <c r="E78" s="52"/>
      <c r="F78" s="58">
        <v>328750.21000000002</v>
      </c>
      <c r="G78" s="59" t="s">
        <v>57</v>
      </c>
      <c r="H78" s="60">
        <v>202100010024770</v>
      </c>
      <c r="I78" s="61">
        <v>45474</v>
      </c>
      <c r="J78" s="61">
        <v>45474</v>
      </c>
      <c r="K78" s="62" t="s">
        <v>69</v>
      </c>
      <c r="L78" s="38"/>
      <c r="M78" s="38"/>
      <c r="N78" s="38"/>
      <c r="O78" s="38"/>
      <c r="P78" s="63"/>
      <c r="Q78" s="38"/>
      <c r="R78" s="38"/>
      <c r="S78" s="38"/>
      <c r="T78" s="38"/>
      <c r="U78" s="38"/>
      <c r="V78" s="38"/>
    </row>
    <row r="79" spans="1:22" ht="39.75" customHeight="1" x14ac:dyDescent="0.25">
      <c r="A79" s="50" t="s">
        <v>68</v>
      </c>
      <c r="B79" s="51"/>
      <c r="C79" s="51"/>
      <c r="D79" s="51"/>
      <c r="E79" s="52"/>
      <c r="F79" s="58">
        <v>352007.15</v>
      </c>
      <c r="G79" s="59" t="s">
        <v>57</v>
      </c>
      <c r="H79" s="60">
        <v>202100010024770</v>
      </c>
      <c r="I79" s="61">
        <v>45505</v>
      </c>
      <c r="J79" s="61">
        <v>45505</v>
      </c>
      <c r="K79" s="62" t="s">
        <v>70</v>
      </c>
      <c r="L79" s="38"/>
      <c r="M79" s="38"/>
      <c r="N79" s="38"/>
      <c r="O79" s="38"/>
      <c r="P79" s="63"/>
      <c r="Q79" s="38"/>
      <c r="R79" s="38"/>
      <c r="S79" s="38"/>
      <c r="T79" s="38"/>
      <c r="U79" s="38"/>
      <c r="V79" s="38"/>
    </row>
    <row r="80" spans="1:22" ht="39.75" customHeight="1" x14ac:dyDescent="0.25">
      <c r="A80" s="50" t="s">
        <v>68</v>
      </c>
      <c r="B80" s="51"/>
      <c r="C80" s="51"/>
      <c r="D80" s="51"/>
      <c r="E80" s="52"/>
      <c r="F80" s="58">
        <v>421378.89</v>
      </c>
      <c r="G80" s="59" t="s">
        <v>57</v>
      </c>
      <c r="H80" s="65" t="s">
        <v>65</v>
      </c>
      <c r="I80" s="61">
        <v>45536</v>
      </c>
      <c r="J80" s="61">
        <v>45536</v>
      </c>
      <c r="K80" s="62" t="s">
        <v>66</v>
      </c>
      <c r="L80" s="38"/>
      <c r="M80" s="38"/>
      <c r="N80" s="38"/>
      <c r="O80" s="38"/>
      <c r="P80" s="63"/>
      <c r="Q80" s="38"/>
      <c r="R80" s="38"/>
      <c r="S80" s="38"/>
      <c r="T80" s="38"/>
      <c r="U80" s="38"/>
      <c r="V80" s="38"/>
    </row>
    <row r="81" spans="1:22" ht="39.75" customHeight="1" x14ac:dyDescent="0.25">
      <c r="A81" s="50" t="s">
        <v>68</v>
      </c>
      <c r="B81" s="51"/>
      <c r="C81" s="51"/>
      <c r="D81" s="51"/>
      <c r="E81" s="52"/>
      <c r="F81" s="58">
        <v>421378.89</v>
      </c>
      <c r="G81" s="59" t="s">
        <v>57</v>
      </c>
      <c r="H81" s="65" t="s">
        <v>65</v>
      </c>
      <c r="I81" s="61">
        <v>45566</v>
      </c>
      <c r="J81" s="61">
        <v>45566</v>
      </c>
      <c r="K81" s="62" t="s">
        <v>66</v>
      </c>
      <c r="L81" s="38"/>
      <c r="M81" s="38"/>
      <c r="N81" s="38"/>
      <c r="O81" s="38"/>
      <c r="P81" s="63"/>
      <c r="Q81" s="38"/>
      <c r="R81" s="38"/>
      <c r="S81" s="38"/>
      <c r="T81" s="38"/>
      <c r="U81" s="38"/>
      <c r="V81" s="38"/>
    </row>
    <row r="82" spans="1:22" ht="39.75" customHeight="1" x14ac:dyDescent="0.25">
      <c r="A82" s="50" t="s">
        <v>71</v>
      </c>
      <c r="B82" s="51"/>
      <c r="C82" s="51"/>
      <c r="D82" s="51"/>
      <c r="E82" s="52"/>
      <c r="F82" s="58">
        <v>429747.53</v>
      </c>
      <c r="G82" s="59" t="s">
        <v>57</v>
      </c>
      <c r="H82" s="66"/>
      <c r="I82" s="61">
        <v>45597</v>
      </c>
      <c r="J82" s="61">
        <v>45597</v>
      </c>
      <c r="K82" s="62"/>
      <c r="L82" s="38"/>
      <c r="M82" s="38"/>
      <c r="N82" s="38"/>
      <c r="O82" s="38"/>
      <c r="P82" s="63"/>
      <c r="Q82" s="38"/>
      <c r="R82" s="38"/>
      <c r="S82" s="38"/>
      <c r="T82" s="38"/>
      <c r="U82" s="38"/>
      <c r="V82" s="38"/>
    </row>
    <row r="83" spans="1:22" ht="39.75" customHeight="1" x14ac:dyDescent="0.25">
      <c r="A83" s="50" t="s">
        <v>72</v>
      </c>
      <c r="B83" s="51"/>
      <c r="C83" s="51"/>
      <c r="D83" s="51"/>
      <c r="E83" s="52"/>
      <c r="F83" s="58">
        <v>210871.94</v>
      </c>
      <c r="G83" s="59" t="s">
        <v>73</v>
      </c>
      <c r="H83" s="60">
        <v>201800010008207</v>
      </c>
      <c r="I83" s="61">
        <v>45292</v>
      </c>
      <c r="J83" s="61">
        <v>45292</v>
      </c>
      <c r="K83" s="62" t="s">
        <v>74</v>
      </c>
      <c r="L83" s="38"/>
      <c r="M83" s="38"/>
      <c r="N83" s="38"/>
      <c r="O83" s="38"/>
      <c r="P83" s="63"/>
      <c r="Q83" s="38"/>
      <c r="R83" s="38"/>
      <c r="S83" s="38"/>
      <c r="T83" s="38"/>
      <c r="U83" s="38"/>
      <c r="V83" s="38"/>
    </row>
    <row r="84" spans="1:22" ht="39.75" customHeight="1" x14ac:dyDescent="0.25">
      <c r="A84" s="50" t="s">
        <v>72</v>
      </c>
      <c r="B84" s="51"/>
      <c r="C84" s="51"/>
      <c r="D84" s="51"/>
      <c r="E84" s="52"/>
      <c r="F84" s="58">
        <v>162310.22</v>
      </c>
      <c r="G84" s="59" t="s">
        <v>73</v>
      </c>
      <c r="H84" s="60">
        <v>201800010008207</v>
      </c>
      <c r="I84" s="61">
        <v>45325</v>
      </c>
      <c r="J84" s="61">
        <v>45325</v>
      </c>
      <c r="K84" s="62" t="s">
        <v>74</v>
      </c>
      <c r="L84" s="38"/>
      <c r="M84" s="38"/>
      <c r="N84" s="38"/>
      <c r="O84" s="38"/>
      <c r="P84" s="63"/>
      <c r="Q84" s="38"/>
      <c r="R84" s="38"/>
      <c r="S84" s="38"/>
      <c r="T84" s="38"/>
      <c r="U84" s="38"/>
      <c r="V84" s="38"/>
    </row>
    <row r="85" spans="1:22" ht="39.75" customHeight="1" x14ac:dyDescent="0.25">
      <c r="A85" s="50" t="s">
        <v>72</v>
      </c>
      <c r="B85" s="51"/>
      <c r="C85" s="51"/>
      <c r="D85" s="51"/>
      <c r="E85" s="52"/>
      <c r="F85" s="67">
        <v>168800.86</v>
      </c>
      <c r="G85" s="59" t="s">
        <v>73</v>
      </c>
      <c r="H85" s="60">
        <v>201800010008207</v>
      </c>
      <c r="I85" s="61">
        <v>45354</v>
      </c>
      <c r="J85" s="61">
        <v>45354</v>
      </c>
      <c r="K85" s="62" t="s">
        <v>74</v>
      </c>
      <c r="L85" s="38"/>
      <c r="M85" s="38"/>
      <c r="N85" s="38"/>
      <c r="O85" s="38"/>
      <c r="P85" s="63"/>
      <c r="Q85" s="38"/>
      <c r="R85" s="38"/>
      <c r="S85" s="38"/>
      <c r="T85" s="38"/>
      <c r="U85" s="38"/>
      <c r="V85" s="38"/>
    </row>
    <row r="86" spans="1:22" ht="39.75" customHeight="1" x14ac:dyDescent="0.25">
      <c r="A86" s="50" t="s">
        <v>72</v>
      </c>
      <c r="B86" s="51"/>
      <c r="C86" s="51"/>
      <c r="D86" s="51"/>
      <c r="E86" s="52"/>
      <c r="F86" s="58">
        <v>177746.52</v>
      </c>
      <c r="G86" s="59" t="s">
        <v>73</v>
      </c>
      <c r="H86" s="68">
        <v>201700010019675</v>
      </c>
      <c r="I86" s="61">
        <v>45384</v>
      </c>
      <c r="J86" s="61">
        <v>45384</v>
      </c>
      <c r="K86" s="62" t="s">
        <v>74</v>
      </c>
      <c r="L86" s="38"/>
      <c r="M86" s="38"/>
      <c r="N86" s="38"/>
      <c r="O86" s="38"/>
      <c r="P86" s="63"/>
      <c r="Q86" s="38"/>
      <c r="R86" s="38"/>
      <c r="S86" s="38"/>
      <c r="T86" s="38"/>
      <c r="U86" s="38"/>
      <c r="V86" s="38"/>
    </row>
    <row r="87" spans="1:22" ht="39.75" customHeight="1" x14ac:dyDescent="0.25">
      <c r="A87" s="50" t="s">
        <v>72</v>
      </c>
      <c r="B87" s="51"/>
      <c r="C87" s="51"/>
      <c r="D87" s="51"/>
      <c r="E87" s="52"/>
      <c r="F87" s="58">
        <v>173947.15</v>
      </c>
      <c r="G87" s="59" t="s">
        <v>57</v>
      </c>
      <c r="H87" s="68">
        <v>201700010019675</v>
      </c>
      <c r="I87" s="61">
        <v>45415</v>
      </c>
      <c r="J87" s="61">
        <v>45415</v>
      </c>
      <c r="K87" s="62" t="s">
        <v>75</v>
      </c>
      <c r="L87" s="38"/>
      <c r="M87" s="38"/>
      <c r="N87" s="38"/>
      <c r="O87" s="38"/>
      <c r="P87" s="63"/>
      <c r="Q87" s="38"/>
      <c r="R87" s="38"/>
      <c r="S87" s="38"/>
      <c r="T87" s="38"/>
      <c r="U87" s="38"/>
      <c r="V87" s="38"/>
    </row>
    <row r="88" spans="1:22" ht="39.75" customHeight="1" x14ac:dyDescent="0.25">
      <c r="A88" s="50" t="s">
        <v>72</v>
      </c>
      <c r="B88" s="51"/>
      <c r="C88" s="51"/>
      <c r="D88" s="51"/>
      <c r="E88" s="52"/>
      <c r="F88" s="58">
        <v>157386.88</v>
      </c>
      <c r="G88" s="59" t="s">
        <v>73</v>
      </c>
      <c r="H88" s="68">
        <v>201700010019675</v>
      </c>
      <c r="I88" s="61">
        <v>45444</v>
      </c>
      <c r="J88" s="61">
        <v>45444</v>
      </c>
      <c r="K88" s="62" t="s">
        <v>76</v>
      </c>
      <c r="L88" s="38"/>
      <c r="M88" s="38"/>
      <c r="N88" s="38"/>
      <c r="O88" s="38"/>
      <c r="P88" s="63"/>
      <c r="Q88" s="38"/>
      <c r="R88" s="38"/>
      <c r="S88" s="38"/>
      <c r="T88" s="38"/>
      <c r="U88" s="38"/>
      <c r="V88" s="38"/>
    </row>
    <row r="89" spans="1:22" ht="39.75" customHeight="1" x14ac:dyDescent="0.25">
      <c r="A89" s="50" t="s">
        <v>72</v>
      </c>
      <c r="B89" s="51"/>
      <c r="C89" s="51"/>
      <c r="D89" s="51"/>
      <c r="E89" s="52"/>
      <c r="F89" s="58">
        <v>145108.78</v>
      </c>
      <c r="G89" s="59" t="s">
        <v>73</v>
      </c>
      <c r="H89" s="68">
        <v>201700010019675</v>
      </c>
      <c r="I89" s="61">
        <v>45475</v>
      </c>
      <c r="J89" s="61">
        <v>45475</v>
      </c>
      <c r="K89" s="62" t="s">
        <v>75</v>
      </c>
      <c r="L89" s="38"/>
      <c r="M89" s="38"/>
      <c r="N89" s="38"/>
      <c r="O89" s="38"/>
      <c r="P89" s="63"/>
      <c r="Q89" s="38"/>
      <c r="R89" s="38"/>
      <c r="S89" s="38"/>
      <c r="T89" s="38"/>
      <c r="U89" s="38"/>
      <c r="V89" s="38"/>
    </row>
    <row r="90" spans="1:22" ht="39.75" customHeight="1" x14ac:dyDescent="0.25">
      <c r="A90" s="50" t="s">
        <v>72</v>
      </c>
      <c r="B90" s="51"/>
      <c r="C90" s="51"/>
      <c r="D90" s="51"/>
      <c r="E90" s="52"/>
      <c r="F90" s="58">
        <v>158863.96</v>
      </c>
      <c r="G90" s="59" t="s">
        <v>73</v>
      </c>
      <c r="H90" s="68">
        <v>201700010019675</v>
      </c>
      <c r="I90" s="61">
        <v>45505</v>
      </c>
      <c r="J90" s="61">
        <v>45505</v>
      </c>
      <c r="K90" s="62" t="s">
        <v>75</v>
      </c>
      <c r="L90" s="38"/>
      <c r="M90" s="38"/>
      <c r="N90" s="38"/>
      <c r="O90" s="38"/>
      <c r="P90" s="63"/>
      <c r="Q90" s="38"/>
      <c r="R90" s="38"/>
      <c r="S90" s="38"/>
      <c r="T90" s="38"/>
      <c r="U90" s="38"/>
      <c r="V90" s="38"/>
    </row>
    <row r="91" spans="1:22" ht="39.75" customHeight="1" x14ac:dyDescent="0.25">
      <c r="A91" s="50" t="s">
        <v>72</v>
      </c>
      <c r="B91" s="51"/>
      <c r="C91" s="51"/>
      <c r="D91" s="51"/>
      <c r="E91" s="52"/>
      <c r="F91" s="58">
        <v>153649.54</v>
      </c>
      <c r="G91" s="59" t="s">
        <v>73</v>
      </c>
      <c r="H91" s="65" t="s">
        <v>65</v>
      </c>
      <c r="I91" s="61">
        <v>45536</v>
      </c>
      <c r="J91" s="61">
        <v>45536</v>
      </c>
      <c r="K91" s="62" t="s">
        <v>77</v>
      </c>
      <c r="L91" s="38"/>
      <c r="M91" s="38"/>
      <c r="N91" s="38"/>
      <c r="O91" s="38"/>
      <c r="P91" s="63"/>
      <c r="Q91" s="38"/>
      <c r="R91" s="38"/>
      <c r="S91" s="38"/>
      <c r="T91" s="38"/>
      <c r="U91" s="38"/>
      <c r="V91" s="38"/>
    </row>
    <row r="92" spans="1:22" ht="39.75" customHeight="1" x14ac:dyDescent="0.25">
      <c r="A92" s="50" t="s">
        <v>72</v>
      </c>
      <c r="B92" s="51"/>
      <c r="C92" s="51"/>
      <c r="D92" s="51"/>
      <c r="E92" s="52"/>
      <c r="F92" s="58">
        <v>219031.21999999997</v>
      </c>
      <c r="G92" s="59" t="s">
        <v>73</v>
      </c>
      <c r="H92" s="65" t="s">
        <v>65</v>
      </c>
      <c r="I92" s="61">
        <v>45566</v>
      </c>
      <c r="J92" s="61">
        <v>45566</v>
      </c>
      <c r="K92" s="62" t="s">
        <v>77</v>
      </c>
      <c r="L92" s="38"/>
      <c r="M92" s="38"/>
      <c r="N92" s="38"/>
      <c r="O92" s="38"/>
      <c r="P92" s="63"/>
      <c r="Q92" s="38"/>
      <c r="R92" s="38"/>
      <c r="S92" s="38"/>
      <c r="T92" s="38"/>
      <c r="U92" s="38"/>
      <c r="V92" s="38"/>
    </row>
    <row r="93" spans="1:22" ht="39.75" customHeight="1" x14ac:dyDescent="0.25">
      <c r="A93" s="50" t="s">
        <v>78</v>
      </c>
      <c r="B93" s="51"/>
      <c r="C93" s="51"/>
      <c r="D93" s="51"/>
      <c r="E93" s="52"/>
      <c r="F93" s="58">
        <v>250000</v>
      </c>
      <c r="G93" s="59" t="s">
        <v>73</v>
      </c>
      <c r="H93" s="66"/>
      <c r="I93" s="61">
        <v>45597</v>
      </c>
      <c r="J93" s="61">
        <v>45597</v>
      </c>
      <c r="K93" s="69"/>
      <c r="L93" s="38"/>
      <c r="M93" s="38"/>
      <c r="N93" s="38"/>
      <c r="O93" s="38"/>
      <c r="P93" s="63"/>
      <c r="Q93" s="38"/>
      <c r="R93" s="38"/>
      <c r="S93" s="38"/>
      <c r="T93" s="38"/>
      <c r="U93" s="38"/>
      <c r="V93" s="38"/>
    </row>
    <row r="94" spans="1:22" ht="38.25" customHeight="1" x14ac:dyDescent="0.25">
      <c r="A94" s="50" t="s">
        <v>79</v>
      </c>
      <c r="B94" s="51"/>
      <c r="C94" s="51"/>
      <c r="D94" s="51"/>
      <c r="E94" s="52"/>
      <c r="F94" s="58">
        <v>114324.13</v>
      </c>
      <c r="G94" s="59" t="s">
        <v>73</v>
      </c>
      <c r="H94" s="60">
        <v>202300010061682</v>
      </c>
      <c r="I94" s="61" t="s">
        <v>80</v>
      </c>
      <c r="J94" s="61">
        <v>45292</v>
      </c>
      <c r="K94" s="69" t="s">
        <v>81</v>
      </c>
      <c r="L94" s="38"/>
      <c r="M94" s="38"/>
      <c r="N94" s="38"/>
      <c r="O94" s="38"/>
      <c r="P94" s="63"/>
      <c r="Q94" s="38"/>
      <c r="R94" s="38"/>
      <c r="S94" s="38"/>
      <c r="T94" s="38"/>
      <c r="U94" s="38"/>
      <c r="V94" s="38"/>
    </row>
    <row r="95" spans="1:22" ht="38.25" customHeight="1" x14ac:dyDescent="0.25">
      <c r="A95" s="50" t="s">
        <v>79</v>
      </c>
      <c r="B95" s="51"/>
      <c r="C95" s="51"/>
      <c r="D95" s="51"/>
      <c r="E95" s="52"/>
      <c r="F95" s="58">
        <v>132875.59</v>
      </c>
      <c r="G95" s="59" t="s">
        <v>73</v>
      </c>
      <c r="H95" s="60">
        <v>202300010061682</v>
      </c>
      <c r="I95" s="61" t="s">
        <v>80</v>
      </c>
      <c r="J95" s="61">
        <v>45325</v>
      </c>
      <c r="K95" s="69" t="s">
        <v>81</v>
      </c>
      <c r="L95" s="38"/>
      <c r="M95" s="38"/>
      <c r="N95" s="38"/>
      <c r="O95" s="38"/>
      <c r="P95" s="63"/>
      <c r="Q95" s="38"/>
      <c r="R95" s="38"/>
      <c r="S95" s="38"/>
      <c r="T95" s="38"/>
      <c r="U95" s="38"/>
      <c r="V95" s="38"/>
    </row>
    <row r="96" spans="1:22" ht="31.5" customHeight="1" x14ac:dyDescent="0.25">
      <c r="A96" s="50" t="s">
        <v>82</v>
      </c>
      <c r="B96" s="51"/>
      <c r="C96" s="51"/>
      <c r="D96" s="51"/>
      <c r="E96" s="52"/>
      <c r="F96" s="58">
        <f>4029066.28+280280.95</f>
        <v>4309347.2299999995</v>
      </c>
      <c r="G96" s="59" t="s">
        <v>73</v>
      </c>
      <c r="H96" s="60">
        <v>20220001001988</v>
      </c>
      <c r="I96" s="61">
        <v>45354</v>
      </c>
      <c r="J96" s="61">
        <v>45354</v>
      </c>
      <c r="K96" s="69" t="s">
        <v>83</v>
      </c>
      <c r="L96" s="38"/>
      <c r="M96" s="38"/>
      <c r="N96" s="38"/>
      <c r="O96" s="38"/>
      <c r="P96" s="63"/>
      <c r="Q96" s="38"/>
      <c r="R96" s="38"/>
      <c r="S96" s="38"/>
      <c r="T96" s="38"/>
      <c r="U96" s="38"/>
      <c r="V96" s="38"/>
    </row>
    <row r="97" spans="1:22" ht="38.25" customHeight="1" x14ac:dyDescent="0.25">
      <c r="A97" s="50" t="s">
        <v>84</v>
      </c>
      <c r="B97" s="51"/>
      <c r="C97" s="51"/>
      <c r="D97" s="51"/>
      <c r="E97" s="52"/>
      <c r="F97" s="58">
        <f>7750.83</f>
        <v>7750.83</v>
      </c>
      <c r="G97" s="59" t="s">
        <v>57</v>
      </c>
      <c r="H97" s="68">
        <v>201800010008207</v>
      </c>
      <c r="I97" s="61">
        <v>45292</v>
      </c>
      <c r="J97" s="61">
        <v>45325</v>
      </c>
      <c r="K97" s="62" t="s">
        <v>58</v>
      </c>
      <c r="L97" s="38"/>
      <c r="M97" s="38"/>
      <c r="N97" s="38"/>
      <c r="O97" s="38"/>
      <c r="P97" s="63"/>
      <c r="Q97" s="38"/>
      <c r="R97" s="38"/>
      <c r="S97" s="38"/>
      <c r="T97" s="38"/>
      <c r="U97" s="38"/>
      <c r="V97" s="38"/>
    </row>
    <row r="98" spans="1:22" ht="38.25" customHeight="1" x14ac:dyDescent="0.25">
      <c r="A98" s="50" t="s">
        <v>84</v>
      </c>
      <c r="B98" s="51"/>
      <c r="C98" s="51"/>
      <c r="D98" s="51"/>
      <c r="E98" s="52"/>
      <c r="F98" s="58">
        <v>168654.68</v>
      </c>
      <c r="G98" s="59" t="s">
        <v>57</v>
      </c>
      <c r="H98" s="68">
        <v>201800010008207</v>
      </c>
      <c r="I98" s="61">
        <v>45325</v>
      </c>
      <c r="J98" s="61">
        <v>45325</v>
      </c>
      <c r="K98" s="62" t="s">
        <v>58</v>
      </c>
      <c r="L98" s="38"/>
      <c r="M98" s="38"/>
      <c r="N98" s="38"/>
      <c r="O98" s="38"/>
      <c r="P98" s="63"/>
      <c r="Q98" s="38"/>
      <c r="R98" s="38"/>
      <c r="S98" s="38"/>
      <c r="T98" s="38"/>
      <c r="U98" s="38"/>
      <c r="V98" s="38"/>
    </row>
    <row r="99" spans="1:22" ht="38.25" customHeight="1" x14ac:dyDescent="0.25">
      <c r="A99" s="50" t="s">
        <v>84</v>
      </c>
      <c r="B99" s="51"/>
      <c r="C99" s="51"/>
      <c r="D99" s="51"/>
      <c r="E99" s="52"/>
      <c r="F99" s="58">
        <v>57699.659999999902</v>
      </c>
      <c r="G99" s="59" t="s">
        <v>57</v>
      </c>
      <c r="H99" s="68">
        <v>201800010008207</v>
      </c>
      <c r="I99" s="61">
        <v>45354</v>
      </c>
      <c r="J99" s="61">
        <v>45354</v>
      </c>
      <c r="K99" s="62" t="s">
        <v>58</v>
      </c>
      <c r="L99" s="38"/>
      <c r="M99" s="38"/>
      <c r="N99" s="38"/>
      <c r="O99" s="38"/>
      <c r="P99" s="63"/>
      <c r="Q99" s="38"/>
      <c r="R99" s="38"/>
      <c r="S99" s="38"/>
      <c r="T99" s="38"/>
      <c r="U99" s="38"/>
      <c r="V99" s="38"/>
    </row>
    <row r="100" spans="1:22" ht="38.25" customHeight="1" x14ac:dyDescent="0.25">
      <c r="A100" s="50" t="s">
        <v>84</v>
      </c>
      <c r="B100" s="51"/>
      <c r="C100" s="51"/>
      <c r="D100" s="51"/>
      <c r="E100" s="52"/>
      <c r="F100" s="70">
        <v>120510.72</v>
      </c>
      <c r="G100" s="59" t="s">
        <v>57</v>
      </c>
      <c r="H100" s="68">
        <v>202100010024770</v>
      </c>
      <c r="I100" s="61">
        <v>45384</v>
      </c>
      <c r="J100" s="61">
        <v>45384</v>
      </c>
      <c r="K100" s="62" t="s">
        <v>58</v>
      </c>
      <c r="L100" s="38"/>
      <c r="M100" s="38"/>
      <c r="N100" s="38"/>
      <c r="O100" s="38"/>
      <c r="P100" s="63"/>
      <c r="Q100" s="38"/>
      <c r="R100" s="38"/>
      <c r="S100" s="38"/>
      <c r="T100" s="38"/>
      <c r="U100" s="38"/>
      <c r="V100" s="38"/>
    </row>
    <row r="101" spans="1:22" ht="38.25" customHeight="1" x14ac:dyDescent="0.25">
      <c r="A101" s="50" t="s">
        <v>84</v>
      </c>
      <c r="B101" s="51"/>
      <c r="C101" s="51"/>
      <c r="D101" s="51"/>
      <c r="E101" s="52"/>
      <c r="F101" s="70">
        <v>176797.38</v>
      </c>
      <c r="G101" s="59" t="s">
        <v>57</v>
      </c>
      <c r="H101" s="68">
        <v>202100010024770</v>
      </c>
      <c r="I101" s="61">
        <v>45415</v>
      </c>
      <c r="J101" s="61">
        <v>45415</v>
      </c>
      <c r="K101" s="62" t="s">
        <v>58</v>
      </c>
      <c r="L101" s="38"/>
      <c r="M101" s="38"/>
      <c r="N101" s="38"/>
      <c r="O101" s="38"/>
      <c r="P101" s="63"/>
      <c r="Q101" s="38"/>
      <c r="R101" s="38"/>
      <c r="S101" s="38"/>
      <c r="T101" s="38"/>
      <c r="U101" s="38"/>
      <c r="V101" s="38"/>
    </row>
    <row r="102" spans="1:22" ht="38.25" customHeight="1" x14ac:dyDescent="0.25">
      <c r="A102" s="50" t="s">
        <v>84</v>
      </c>
      <c r="B102" s="51"/>
      <c r="C102" s="51"/>
      <c r="D102" s="51"/>
      <c r="E102" s="52"/>
      <c r="F102" s="70">
        <v>153649.92000000001</v>
      </c>
      <c r="G102" s="59" t="s">
        <v>59</v>
      </c>
      <c r="H102" s="68">
        <v>202100010024770</v>
      </c>
      <c r="I102" s="61">
        <v>45444</v>
      </c>
      <c r="J102" s="61">
        <v>45444</v>
      </c>
      <c r="K102" s="62" t="s">
        <v>58</v>
      </c>
      <c r="L102" s="38"/>
      <c r="M102" s="38"/>
      <c r="N102" s="38"/>
      <c r="O102" s="38"/>
      <c r="P102" s="63"/>
      <c r="Q102" s="38"/>
      <c r="R102" s="38"/>
      <c r="S102" s="38"/>
      <c r="T102" s="38"/>
      <c r="U102" s="38"/>
      <c r="V102" s="38"/>
    </row>
    <row r="103" spans="1:22" ht="38.25" customHeight="1" x14ac:dyDescent="0.25">
      <c r="A103" s="50" t="s">
        <v>84</v>
      </c>
      <c r="B103" s="51"/>
      <c r="C103" s="51"/>
      <c r="D103" s="51"/>
      <c r="E103" s="52"/>
      <c r="F103" s="71">
        <v>140989.56</v>
      </c>
      <c r="G103" s="59" t="s">
        <v>63</v>
      </c>
      <c r="H103" s="68">
        <v>202100010024770</v>
      </c>
      <c r="I103" s="61">
        <v>45505</v>
      </c>
      <c r="J103" s="61">
        <v>45505</v>
      </c>
      <c r="K103" s="62" t="s">
        <v>60</v>
      </c>
      <c r="L103" s="38"/>
      <c r="M103" s="38"/>
      <c r="N103" s="38"/>
      <c r="O103" s="38"/>
      <c r="P103" s="63"/>
      <c r="Q103" s="38"/>
      <c r="R103" s="38"/>
      <c r="S103" s="38"/>
      <c r="T103" s="38"/>
      <c r="U103" s="38"/>
      <c r="V103" s="38"/>
    </row>
    <row r="104" spans="1:22" ht="38.25" customHeight="1" x14ac:dyDescent="0.25">
      <c r="A104" s="50" t="s">
        <v>85</v>
      </c>
      <c r="B104" s="51"/>
      <c r="C104" s="51"/>
      <c r="D104" s="51"/>
      <c r="E104" s="52"/>
      <c r="F104" s="70">
        <v>656999.12</v>
      </c>
      <c r="G104" s="59" t="s">
        <v>73</v>
      </c>
      <c r="H104" s="68">
        <v>201100010013921</v>
      </c>
      <c r="I104" s="61">
        <v>45383</v>
      </c>
      <c r="J104" s="61">
        <v>45536</v>
      </c>
      <c r="K104" s="62" t="s">
        <v>86</v>
      </c>
      <c r="L104" s="38"/>
      <c r="M104" s="38"/>
      <c r="N104" s="38"/>
      <c r="O104" s="38"/>
      <c r="P104" s="63"/>
      <c r="Q104" s="38"/>
      <c r="R104" s="38"/>
      <c r="S104" s="38"/>
      <c r="T104" s="38"/>
      <c r="U104" s="38"/>
      <c r="V104" s="38"/>
    </row>
    <row r="105" spans="1:22" ht="38.25" customHeight="1" x14ac:dyDescent="0.25">
      <c r="A105" s="50" t="s">
        <v>85</v>
      </c>
      <c r="B105" s="51"/>
      <c r="C105" s="51"/>
      <c r="D105" s="51"/>
      <c r="E105" s="52"/>
      <c r="F105" s="70">
        <v>656999.12</v>
      </c>
      <c r="G105" s="59" t="s">
        <v>73</v>
      </c>
      <c r="H105" s="68">
        <v>201100010013921</v>
      </c>
      <c r="I105" s="61">
        <v>45413</v>
      </c>
      <c r="J105" s="61">
        <v>45536</v>
      </c>
      <c r="K105" s="62" t="s">
        <v>86</v>
      </c>
      <c r="L105" s="38"/>
      <c r="M105" s="38"/>
      <c r="N105" s="38"/>
      <c r="O105" s="38"/>
      <c r="P105" s="63"/>
      <c r="Q105" s="38"/>
      <c r="R105" s="38"/>
      <c r="S105" s="38"/>
      <c r="T105" s="38"/>
      <c r="U105" s="38"/>
      <c r="V105" s="38"/>
    </row>
    <row r="106" spans="1:22" ht="38.25" customHeight="1" x14ac:dyDescent="0.25">
      <c r="A106" s="50" t="s">
        <v>85</v>
      </c>
      <c r="B106" s="51"/>
      <c r="C106" s="51"/>
      <c r="D106" s="51"/>
      <c r="E106" s="52"/>
      <c r="F106" s="70">
        <v>2699599.83</v>
      </c>
      <c r="G106" s="59" t="s">
        <v>73</v>
      </c>
      <c r="H106" s="68">
        <v>201100010013921</v>
      </c>
      <c r="I106" s="61">
        <v>45444</v>
      </c>
      <c r="J106" s="61">
        <v>45536</v>
      </c>
      <c r="K106" s="62" t="s">
        <v>86</v>
      </c>
      <c r="L106" s="38"/>
      <c r="M106" s="38"/>
      <c r="N106" s="38"/>
      <c r="O106" s="38"/>
      <c r="P106" s="63"/>
      <c r="Q106" s="38"/>
      <c r="R106" s="38"/>
      <c r="S106" s="38"/>
      <c r="T106" s="38"/>
      <c r="U106" s="38"/>
      <c r="V106" s="38"/>
    </row>
    <row r="107" spans="1:22" ht="38.25" customHeight="1" x14ac:dyDescent="0.25">
      <c r="A107" s="50" t="s">
        <v>85</v>
      </c>
      <c r="B107" s="51"/>
      <c r="C107" s="51"/>
      <c r="D107" s="51"/>
      <c r="E107" s="52"/>
      <c r="F107" s="70">
        <v>2699599.83</v>
      </c>
      <c r="G107" s="59" t="s">
        <v>73</v>
      </c>
      <c r="H107" s="68">
        <v>201100010013921</v>
      </c>
      <c r="I107" s="61">
        <v>45474</v>
      </c>
      <c r="J107" s="61">
        <v>45536</v>
      </c>
      <c r="K107" s="62" t="s">
        <v>86</v>
      </c>
      <c r="L107" s="38"/>
      <c r="M107" s="38"/>
      <c r="N107" s="38"/>
      <c r="O107" s="38"/>
      <c r="P107" s="63"/>
      <c r="Q107" s="38"/>
      <c r="R107" s="38"/>
      <c r="S107" s="38"/>
      <c r="T107" s="38"/>
      <c r="U107" s="38"/>
      <c r="V107" s="38"/>
    </row>
    <row r="108" spans="1:22" ht="38.25" customHeight="1" x14ac:dyDescent="0.25">
      <c r="A108" s="50" t="s">
        <v>85</v>
      </c>
      <c r="B108" s="51"/>
      <c r="C108" s="51"/>
      <c r="D108" s="51"/>
      <c r="E108" s="52"/>
      <c r="F108" s="70">
        <v>2699599.83</v>
      </c>
      <c r="G108" s="59" t="s">
        <v>73</v>
      </c>
      <c r="H108" s="68">
        <v>201100010013921</v>
      </c>
      <c r="I108" s="61">
        <v>45505</v>
      </c>
      <c r="J108" s="61">
        <v>45536</v>
      </c>
      <c r="K108" s="62" t="s">
        <v>86</v>
      </c>
      <c r="L108" s="38"/>
      <c r="M108" s="38"/>
      <c r="N108" s="38"/>
      <c r="O108" s="38"/>
      <c r="P108" s="63"/>
      <c r="Q108" s="38"/>
      <c r="R108" s="38"/>
      <c r="S108" s="38"/>
      <c r="T108" s="38"/>
      <c r="U108" s="38"/>
      <c r="V108" s="38"/>
    </row>
    <row r="109" spans="1:22" ht="38.25" customHeight="1" x14ac:dyDescent="0.25">
      <c r="A109" s="50" t="s">
        <v>85</v>
      </c>
      <c r="B109" s="51"/>
      <c r="C109" s="51"/>
      <c r="D109" s="51"/>
      <c r="E109" s="52"/>
      <c r="F109" s="70">
        <v>1206901.3599999978</v>
      </c>
      <c r="G109" s="59" t="s">
        <v>73</v>
      </c>
      <c r="H109" s="65" t="s">
        <v>65</v>
      </c>
      <c r="I109" s="61">
        <v>45597</v>
      </c>
      <c r="J109" s="61">
        <v>45597</v>
      </c>
      <c r="K109" s="62" t="s">
        <v>87</v>
      </c>
      <c r="L109" s="38"/>
      <c r="M109" s="38"/>
      <c r="N109" s="38"/>
      <c r="O109" s="38"/>
      <c r="P109" s="63"/>
      <c r="Q109" s="38"/>
      <c r="R109" s="38"/>
      <c r="S109" s="38"/>
      <c r="T109" s="38"/>
      <c r="U109" s="38"/>
      <c r="V109" s="38"/>
    </row>
    <row r="110" spans="1:22" ht="38.25" customHeight="1" x14ac:dyDescent="0.25">
      <c r="A110" s="50" t="s">
        <v>88</v>
      </c>
      <c r="B110" s="51"/>
      <c r="C110" s="51"/>
      <c r="D110" s="51"/>
      <c r="E110" s="52"/>
      <c r="F110" s="72">
        <v>150000</v>
      </c>
      <c r="G110" s="59" t="s">
        <v>73</v>
      </c>
      <c r="H110" s="65"/>
      <c r="I110" s="61">
        <v>45597</v>
      </c>
      <c r="J110" s="61">
        <v>45597</v>
      </c>
      <c r="K110" s="62"/>
      <c r="L110" s="38"/>
      <c r="M110" s="38"/>
      <c r="N110" s="38"/>
      <c r="O110" s="38"/>
      <c r="P110" s="63"/>
      <c r="Q110" s="38"/>
      <c r="R110" s="38"/>
      <c r="S110" s="38"/>
      <c r="T110" s="38"/>
      <c r="U110" s="38"/>
      <c r="V110" s="38"/>
    </row>
    <row r="111" spans="1:22" ht="15" hidden="1" customHeight="1" x14ac:dyDescent="0.25">
      <c r="A111" s="50" t="s">
        <v>89</v>
      </c>
      <c r="B111" s="51"/>
      <c r="C111" s="51"/>
      <c r="D111" s="51"/>
      <c r="E111" s="52"/>
      <c r="F111" s="70"/>
      <c r="G111" s="59"/>
      <c r="H111" s="60"/>
      <c r="I111" s="61"/>
      <c r="J111" s="61"/>
      <c r="K111" s="62"/>
      <c r="L111" s="38"/>
      <c r="M111" s="38"/>
      <c r="N111" s="38"/>
      <c r="O111" s="38"/>
      <c r="P111" s="63"/>
      <c r="Q111" s="38"/>
      <c r="R111" s="38"/>
      <c r="S111" s="38"/>
      <c r="T111" s="38"/>
      <c r="U111" s="38"/>
      <c r="V111" s="38"/>
    </row>
    <row r="112" spans="1:22" ht="15.75" customHeight="1" x14ac:dyDescent="0.25">
      <c r="A112" s="73" t="s">
        <v>90</v>
      </c>
      <c r="B112" s="74"/>
      <c r="C112" s="74"/>
      <c r="D112" s="74"/>
      <c r="E112" s="75"/>
      <c r="F112" s="76">
        <f>SUM(F60:F111)</f>
        <v>58397916.539999992</v>
      </c>
      <c r="G112" s="77"/>
      <c r="H112" s="77"/>
      <c r="I112" s="77"/>
      <c r="J112" s="77"/>
      <c r="K112" s="62"/>
      <c r="L112" s="38"/>
      <c r="M112" s="38"/>
      <c r="N112" s="38"/>
      <c r="O112" s="38"/>
      <c r="P112" s="63"/>
      <c r="Q112" s="38"/>
      <c r="R112" s="38"/>
      <c r="S112" s="38"/>
      <c r="T112" s="38"/>
      <c r="U112" s="38"/>
      <c r="V112" s="38"/>
    </row>
    <row r="113" spans="1:22" ht="15.75" hidden="1" customHeight="1" x14ac:dyDescent="0.25">
      <c r="A113" s="78" t="s">
        <v>91</v>
      </c>
      <c r="B113" s="78"/>
      <c r="C113" s="78"/>
      <c r="D113" s="78"/>
      <c r="E113" s="78"/>
      <c r="F113" s="78"/>
      <c r="G113" s="78"/>
      <c r="H113" s="78"/>
      <c r="I113" s="63"/>
      <c r="J113" s="63"/>
      <c r="K113" s="62"/>
      <c r="L113" s="38"/>
      <c r="M113" s="38"/>
      <c r="N113" s="38"/>
      <c r="O113" s="38"/>
      <c r="P113" s="63"/>
      <c r="Q113" s="38"/>
      <c r="R113" s="38"/>
      <c r="S113" s="38"/>
      <c r="T113" s="38"/>
      <c r="U113" s="38"/>
      <c r="V113" s="38"/>
    </row>
    <row r="114" spans="1:22" ht="15.75" thickBot="1" x14ac:dyDescent="0.3">
      <c r="A114" s="79"/>
      <c r="B114" s="79"/>
      <c r="C114" s="79"/>
      <c r="D114" s="79"/>
      <c r="E114" s="79"/>
      <c r="F114" s="79"/>
      <c r="G114" s="79"/>
      <c r="H114" s="79"/>
      <c r="I114" s="79"/>
      <c r="J114" s="79"/>
      <c r="K114" s="79"/>
      <c r="L114" s="79"/>
      <c r="M114" s="79"/>
      <c r="N114" s="79"/>
      <c r="O114" s="79"/>
      <c r="P114" s="38"/>
      <c r="Q114" s="38"/>
      <c r="R114" s="38"/>
      <c r="S114" s="38"/>
      <c r="T114" s="38"/>
      <c r="U114" s="38"/>
      <c r="V114" s="38"/>
    </row>
    <row r="115" spans="1:22" ht="36.75" customHeight="1" thickBot="1" x14ac:dyDescent="0.3">
      <c r="A115" s="80" t="s">
        <v>92</v>
      </c>
      <c r="B115" s="80"/>
      <c r="C115" s="80"/>
      <c r="D115" s="80"/>
      <c r="E115" s="80"/>
      <c r="F115" s="80"/>
      <c r="G115" s="80"/>
      <c r="H115" s="80"/>
      <c r="I115" s="80"/>
      <c r="J115" s="80"/>
      <c r="K115" s="80"/>
      <c r="L115" s="63"/>
      <c r="M115" s="63"/>
      <c r="N115" s="63"/>
      <c r="O115" s="63"/>
      <c r="P115" s="38"/>
      <c r="Q115" s="38"/>
      <c r="R115" s="38"/>
      <c r="S115" s="38"/>
      <c r="T115" s="38"/>
      <c r="U115" s="38"/>
      <c r="V115" s="38"/>
    </row>
    <row r="116" spans="1:22" ht="36.75" customHeight="1" thickBot="1" x14ac:dyDescent="0.3">
      <c r="A116" s="80"/>
      <c r="B116" s="80"/>
      <c r="C116" s="80"/>
      <c r="D116" s="80"/>
      <c r="E116" s="80"/>
      <c r="F116" s="80"/>
      <c r="G116" s="80"/>
      <c r="H116" s="80"/>
      <c r="I116" s="80"/>
      <c r="J116" s="80"/>
      <c r="K116" s="80"/>
      <c r="L116" s="63"/>
      <c r="M116" s="63"/>
      <c r="N116" s="63"/>
      <c r="O116" s="63"/>
      <c r="P116" s="38"/>
      <c r="Q116" s="38"/>
      <c r="R116" s="38"/>
      <c r="S116" s="38"/>
      <c r="T116" s="38"/>
      <c r="U116" s="38"/>
      <c r="V116" s="38"/>
    </row>
    <row r="117" spans="1:22" x14ac:dyDescent="0.25">
      <c r="A117" s="38"/>
      <c r="B117" s="38"/>
      <c r="C117" s="39"/>
      <c r="D117" s="38"/>
      <c r="E117" s="38"/>
      <c r="F117" s="38"/>
      <c r="G117" s="38"/>
      <c r="H117" s="38"/>
      <c r="I117" s="38"/>
      <c r="J117" s="38"/>
      <c r="K117" s="38"/>
      <c r="L117" s="38"/>
      <c r="M117" s="38"/>
      <c r="N117" s="38"/>
      <c r="O117" s="38"/>
      <c r="P117" s="38"/>
      <c r="Q117" s="38"/>
      <c r="R117" s="38"/>
      <c r="S117" s="38"/>
      <c r="T117" s="38"/>
      <c r="U117" s="38"/>
      <c r="V117" s="38"/>
    </row>
    <row r="118" spans="1:22" ht="15" customHeight="1" x14ac:dyDescent="0.25">
      <c r="A118" s="78" t="s">
        <v>93</v>
      </c>
      <c r="B118" s="78"/>
      <c r="C118" s="78"/>
      <c r="D118" s="78"/>
      <c r="E118" s="78"/>
      <c r="F118" s="78"/>
      <c r="G118" s="78"/>
      <c r="H118" s="78"/>
      <c r="I118" s="38"/>
      <c r="J118" s="38"/>
      <c r="K118" s="38"/>
      <c r="L118" s="38"/>
      <c r="M118" s="38"/>
      <c r="N118" s="38"/>
      <c r="O118" s="38"/>
      <c r="P118" s="38"/>
      <c r="Q118" s="38"/>
      <c r="R118" s="38"/>
      <c r="S118" s="38"/>
      <c r="T118" s="38"/>
      <c r="U118" s="38"/>
      <c r="V118" s="38"/>
    </row>
    <row r="119" spans="1:22" x14ac:dyDescent="0.25">
      <c r="A119" s="38"/>
      <c r="B119" s="38"/>
      <c r="C119" s="39"/>
      <c r="D119" s="38"/>
      <c r="E119" s="38"/>
      <c r="F119" s="38"/>
      <c r="G119" s="38"/>
      <c r="H119" s="38"/>
      <c r="I119" s="38"/>
      <c r="J119" s="38"/>
      <c r="K119" s="38"/>
      <c r="L119" s="38"/>
      <c r="M119" s="38"/>
      <c r="N119" s="38"/>
      <c r="O119" s="38"/>
      <c r="P119" s="38"/>
      <c r="Q119" s="38"/>
      <c r="R119" s="38"/>
      <c r="S119" s="38"/>
      <c r="T119" s="38"/>
      <c r="U119" s="38"/>
      <c r="V119" s="38"/>
    </row>
    <row r="120" spans="1:22" x14ac:dyDescent="0.25">
      <c r="A120" s="38"/>
      <c r="B120" s="38"/>
      <c r="C120" s="39"/>
      <c r="D120" s="38"/>
      <c r="E120" s="38"/>
      <c r="F120" s="38"/>
      <c r="G120" s="38"/>
      <c r="H120" s="38"/>
      <c r="I120" s="38"/>
      <c r="J120" s="38"/>
      <c r="K120" s="38"/>
      <c r="L120" s="38"/>
      <c r="M120" s="38"/>
      <c r="N120" s="38"/>
      <c r="O120" s="38"/>
      <c r="P120" s="38"/>
      <c r="Q120" s="38"/>
      <c r="R120" s="38"/>
      <c r="S120" s="38"/>
      <c r="T120" s="38"/>
      <c r="U120" s="38"/>
      <c r="V120" s="38"/>
    </row>
    <row r="121" spans="1:22" x14ac:dyDescent="0.25">
      <c r="A121" s="38"/>
      <c r="B121" s="38"/>
      <c r="C121" s="39"/>
      <c r="D121" s="38"/>
      <c r="E121" s="38"/>
      <c r="F121" s="38"/>
      <c r="G121" s="38"/>
      <c r="H121" s="38"/>
      <c r="I121" s="38"/>
      <c r="J121" s="38"/>
      <c r="K121" s="38"/>
      <c r="L121" s="38"/>
      <c r="M121" s="38"/>
      <c r="N121" s="38"/>
      <c r="O121" s="38"/>
      <c r="P121" s="38"/>
      <c r="Q121" s="38"/>
      <c r="R121" s="38"/>
      <c r="S121" s="38"/>
      <c r="T121" s="38"/>
      <c r="U121" s="38"/>
      <c r="V121" s="38"/>
    </row>
    <row r="122" spans="1:22" ht="15" customHeight="1" x14ac:dyDescent="0.25">
      <c r="A122" s="38"/>
      <c r="B122" s="38"/>
      <c r="C122" s="39"/>
      <c r="D122" s="81"/>
      <c r="E122" s="81"/>
      <c r="F122" s="81"/>
      <c r="I122" s="81"/>
      <c r="J122" s="81"/>
      <c r="K122" s="81"/>
      <c r="L122" s="81"/>
      <c r="M122" s="38"/>
      <c r="N122" s="38"/>
      <c r="O122" s="38"/>
      <c r="P122" s="38"/>
      <c r="Q122" s="38"/>
      <c r="R122" s="38"/>
      <c r="S122" s="38"/>
      <c r="T122" s="38"/>
      <c r="U122" s="38"/>
      <c r="V122" s="38"/>
    </row>
    <row r="123" spans="1:22" ht="31.5" customHeight="1" x14ac:dyDescent="0.25">
      <c r="A123" s="38"/>
      <c r="B123" s="38"/>
      <c r="C123" s="39"/>
      <c r="D123" s="81"/>
      <c r="E123" s="81"/>
      <c r="F123" s="81"/>
      <c r="I123" s="81"/>
      <c r="J123" s="81"/>
      <c r="K123" s="81"/>
      <c r="L123" s="81"/>
      <c r="M123" s="38"/>
      <c r="N123" s="38"/>
      <c r="O123" s="38"/>
      <c r="P123" s="38"/>
      <c r="Q123" s="38"/>
      <c r="R123" s="38"/>
      <c r="S123" s="38"/>
      <c r="T123" s="38"/>
      <c r="U123" s="38"/>
      <c r="V123" s="38"/>
    </row>
    <row r="124" spans="1:22" x14ac:dyDescent="0.25">
      <c r="A124" s="38"/>
      <c r="B124" s="38"/>
      <c r="C124" s="39"/>
      <c r="D124" s="38"/>
      <c r="E124" s="38"/>
      <c r="F124" s="38"/>
      <c r="G124" s="38"/>
      <c r="H124" s="38"/>
      <c r="I124" s="38"/>
      <c r="J124" s="38"/>
      <c r="K124" s="38"/>
      <c r="L124" s="38"/>
      <c r="M124" s="38"/>
      <c r="N124" s="38"/>
      <c r="O124" s="38"/>
      <c r="P124" s="38"/>
      <c r="Q124" s="38"/>
      <c r="R124" s="38"/>
      <c r="S124" s="38"/>
      <c r="T124" s="38"/>
      <c r="U124" s="38"/>
      <c r="V124" s="38"/>
    </row>
    <row r="125" spans="1:22" x14ac:dyDescent="0.25">
      <c r="A125" s="38"/>
      <c r="B125" s="38"/>
      <c r="C125" s="39"/>
      <c r="D125" s="38"/>
      <c r="E125" s="38"/>
      <c r="F125" s="38"/>
      <c r="G125" s="38"/>
      <c r="H125" s="38"/>
      <c r="I125" s="38"/>
      <c r="J125" s="38"/>
      <c r="K125" s="38"/>
      <c r="L125" s="38"/>
      <c r="M125" s="38"/>
      <c r="N125" s="38"/>
      <c r="O125" s="38"/>
      <c r="P125" s="38"/>
      <c r="Q125" s="38"/>
      <c r="R125" s="38"/>
      <c r="S125" s="38"/>
      <c r="T125" s="38"/>
      <c r="U125" s="38"/>
      <c r="V125" s="38"/>
    </row>
    <row r="126" spans="1:22" x14ac:dyDescent="0.25">
      <c r="A126" s="38"/>
      <c r="B126" s="38"/>
      <c r="C126" s="39"/>
      <c r="D126" s="38"/>
      <c r="E126" s="38"/>
      <c r="F126" s="38"/>
      <c r="G126" s="38"/>
      <c r="H126" s="38"/>
      <c r="I126" s="38"/>
      <c r="J126" s="38"/>
      <c r="K126" s="38"/>
      <c r="L126" s="38"/>
      <c r="M126" s="38"/>
      <c r="N126" s="38"/>
      <c r="O126" s="38"/>
      <c r="P126" s="38"/>
      <c r="Q126" s="38"/>
      <c r="R126" s="38"/>
      <c r="S126" s="38"/>
      <c r="T126" s="38"/>
      <c r="U126" s="38"/>
      <c r="V126" s="38"/>
    </row>
    <row r="127" spans="1:22" x14ac:dyDescent="0.25">
      <c r="A127" s="38"/>
      <c r="B127" s="38"/>
      <c r="C127" s="39"/>
      <c r="D127" s="38"/>
      <c r="E127" s="38"/>
      <c r="F127" s="38"/>
      <c r="G127" s="38"/>
      <c r="H127" s="38"/>
      <c r="I127" s="38"/>
      <c r="J127" s="38"/>
      <c r="K127" s="38"/>
      <c r="L127" s="38"/>
      <c r="M127" s="38"/>
      <c r="N127" s="38"/>
      <c r="O127" s="38"/>
      <c r="P127" s="38"/>
      <c r="Q127" s="38"/>
      <c r="R127" s="38"/>
      <c r="S127" s="38"/>
      <c r="T127" s="38"/>
      <c r="U127" s="38"/>
      <c r="V127" s="38"/>
    </row>
    <row r="128" spans="1:22" x14ac:dyDescent="0.25">
      <c r="A128" s="38"/>
      <c r="B128" s="38"/>
      <c r="C128" s="39"/>
      <c r="D128" s="38"/>
      <c r="E128" s="38"/>
      <c r="F128" s="38"/>
      <c r="G128" s="38"/>
      <c r="H128" s="38"/>
      <c r="I128" s="38"/>
      <c r="J128" s="38"/>
      <c r="K128" s="38"/>
      <c r="L128" s="38"/>
      <c r="M128" s="38"/>
      <c r="N128" s="38"/>
      <c r="O128" s="38"/>
      <c r="P128" s="38"/>
      <c r="Q128" s="38"/>
      <c r="R128" s="38"/>
      <c r="S128" s="38"/>
      <c r="T128" s="38"/>
      <c r="U128" s="38"/>
      <c r="V128" s="38"/>
    </row>
    <row r="129" spans="1:22" x14ac:dyDescent="0.25">
      <c r="A129" s="38"/>
      <c r="B129" s="38"/>
      <c r="C129" s="39"/>
      <c r="D129" s="38"/>
      <c r="E129" s="38"/>
      <c r="F129" s="38"/>
      <c r="G129" s="38"/>
      <c r="H129" s="38"/>
      <c r="I129" s="38"/>
      <c r="J129" s="38"/>
      <c r="K129" s="38"/>
      <c r="L129" s="38"/>
      <c r="M129" s="38"/>
      <c r="N129" s="38"/>
      <c r="O129" s="38"/>
      <c r="P129" s="38"/>
      <c r="Q129" s="38"/>
      <c r="R129" s="38"/>
      <c r="S129" s="38"/>
      <c r="T129" s="38"/>
      <c r="U129" s="38"/>
      <c r="V129" s="38"/>
    </row>
    <row r="130" spans="1:22" x14ac:dyDescent="0.25">
      <c r="A130" s="38"/>
      <c r="B130" s="38"/>
      <c r="C130" s="39"/>
      <c r="D130" s="38"/>
      <c r="E130" s="38"/>
      <c r="F130" s="38"/>
      <c r="G130" s="38"/>
      <c r="H130" s="38"/>
      <c r="I130" s="38"/>
      <c r="J130" s="38"/>
      <c r="K130" s="38"/>
      <c r="L130" s="38"/>
      <c r="M130" s="38"/>
      <c r="N130" s="38"/>
      <c r="O130" s="38"/>
      <c r="P130" s="38"/>
      <c r="Q130" s="38"/>
      <c r="R130" s="38"/>
      <c r="S130" s="38"/>
      <c r="T130" s="38"/>
      <c r="U130" s="38"/>
      <c r="V130" s="38"/>
    </row>
    <row r="131" spans="1:22" x14ac:dyDescent="0.25">
      <c r="A131" s="38"/>
      <c r="B131" s="38"/>
      <c r="C131" s="39"/>
      <c r="D131" s="38"/>
      <c r="E131" s="38"/>
      <c r="F131" s="38"/>
      <c r="G131" s="38"/>
      <c r="H131" s="38"/>
      <c r="I131" s="38"/>
      <c r="J131" s="38"/>
      <c r="K131" s="38"/>
      <c r="L131" s="38"/>
      <c r="M131" s="38"/>
      <c r="N131" s="38"/>
      <c r="O131" s="38"/>
      <c r="P131" s="38"/>
      <c r="Q131" s="38"/>
      <c r="R131" s="38"/>
      <c r="S131" s="38"/>
      <c r="T131" s="38"/>
      <c r="U131" s="38"/>
      <c r="V131" s="38"/>
    </row>
    <row r="132" spans="1:22" x14ac:dyDescent="0.25">
      <c r="A132" s="38"/>
      <c r="B132" s="38"/>
      <c r="C132" s="39"/>
      <c r="D132" s="38"/>
      <c r="E132" s="38"/>
      <c r="F132" s="38"/>
      <c r="G132" s="38"/>
      <c r="H132" s="38"/>
      <c r="I132" s="38"/>
      <c r="J132" s="38"/>
      <c r="K132" s="38"/>
      <c r="L132" s="38"/>
      <c r="M132" s="38"/>
      <c r="N132" s="38"/>
      <c r="O132" s="38"/>
      <c r="P132" s="38"/>
      <c r="Q132" s="38"/>
      <c r="R132" s="38"/>
      <c r="S132" s="38"/>
      <c r="T132" s="38"/>
      <c r="U132" s="38"/>
      <c r="V132" s="38"/>
    </row>
    <row r="133" spans="1:22" x14ac:dyDescent="0.25">
      <c r="A133" s="38"/>
      <c r="B133" s="38"/>
      <c r="C133" s="39"/>
      <c r="D133" s="38"/>
      <c r="E133" s="38"/>
      <c r="F133" s="38"/>
      <c r="G133" s="38"/>
      <c r="H133" s="38"/>
      <c r="I133" s="38"/>
      <c r="J133" s="38"/>
      <c r="K133" s="38"/>
      <c r="L133" s="38"/>
      <c r="M133" s="38"/>
      <c r="N133" s="38"/>
      <c r="O133" s="38"/>
      <c r="P133" s="38"/>
      <c r="Q133" s="38"/>
      <c r="R133" s="38"/>
      <c r="S133" s="38"/>
      <c r="T133" s="38"/>
      <c r="U133" s="38"/>
      <c r="V133" s="38"/>
    </row>
    <row r="134" spans="1:22" x14ac:dyDescent="0.25">
      <c r="A134" s="82"/>
      <c r="B134" s="82"/>
      <c r="C134" s="83"/>
      <c r="D134" s="82"/>
      <c r="E134" s="82"/>
      <c r="F134" s="82"/>
      <c r="G134" s="82"/>
      <c r="H134" s="82"/>
      <c r="I134" s="82"/>
      <c r="J134" s="82"/>
      <c r="K134" s="82"/>
      <c r="L134" s="82"/>
      <c r="M134" s="82"/>
      <c r="N134" s="82"/>
      <c r="O134" s="82"/>
      <c r="P134" s="82"/>
      <c r="Q134" s="82"/>
      <c r="R134" s="82"/>
      <c r="S134" s="82"/>
      <c r="T134" s="82"/>
      <c r="U134" s="82"/>
      <c r="V134" s="82"/>
    </row>
    <row r="135" spans="1:22" x14ac:dyDescent="0.25">
      <c r="A135" s="82"/>
      <c r="B135" s="82"/>
      <c r="C135" s="83"/>
      <c r="D135" s="82"/>
      <c r="E135" s="82"/>
      <c r="F135" s="82"/>
      <c r="G135" s="82"/>
      <c r="H135" s="82"/>
      <c r="I135" s="82"/>
      <c r="J135" s="82"/>
      <c r="K135" s="82"/>
      <c r="L135" s="82"/>
      <c r="M135" s="82"/>
      <c r="N135" s="82"/>
      <c r="O135" s="82"/>
      <c r="P135" s="82"/>
      <c r="Q135" s="82"/>
      <c r="R135" s="82"/>
      <c r="S135" s="82"/>
      <c r="T135" s="82"/>
      <c r="U135" s="82"/>
      <c r="V135" s="82"/>
    </row>
    <row r="136" spans="1:22" x14ac:dyDescent="0.25">
      <c r="A136" s="82"/>
      <c r="B136" s="82"/>
      <c r="C136" s="83"/>
      <c r="D136" s="82"/>
      <c r="E136" s="82"/>
      <c r="F136" s="82"/>
      <c r="G136" s="82"/>
      <c r="H136" s="82"/>
      <c r="I136" s="82"/>
      <c r="J136" s="82"/>
      <c r="K136" s="82"/>
      <c r="L136" s="82"/>
      <c r="M136" s="82"/>
      <c r="N136" s="82"/>
      <c r="O136" s="82"/>
      <c r="P136" s="82"/>
      <c r="Q136" s="82"/>
      <c r="R136" s="82"/>
      <c r="S136" s="82"/>
      <c r="T136" s="82"/>
      <c r="U136" s="82"/>
      <c r="V136" s="82"/>
    </row>
    <row r="137" spans="1:22" x14ac:dyDescent="0.25">
      <c r="A137" s="82"/>
      <c r="B137" s="82"/>
      <c r="C137" s="83"/>
      <c r="D137" s="82"/>
      <c r="E137" s="82"/>
      <c r="F137" s="82"/>
      <c r="G137" s="82"/>
      <c r="H137" s="82"/>
      <c r="I137" s="82"/>
      <c r="J137" s="82"/>
      <c r="K137" s="82"/>
      <c r="L137" s="82"/>
      <c r="M137" s="82"/>
      <c r="N137" s="82"/>
      <c r="O137" s="82"/>
      <c r="P137" s="82"/>
      <c r="Q137" s="82"/>
      <c r="R137" s="82"/>
      <c r="S137" s="82"/>
      <c r="T137" s="82"/>
      <c r="U137" s="82"/>
      <c r="V137" s="82"/>
    </row>
    <row r="138" spans="1:22" x14ac:dyDescent="0.25">
      <c r="A138" s="82"/>
      <c r="B138" s="82"/>
      <c r="C138" s="83"/>
      <c r="D138" s="82"/>
      <c r="E138" s="82"/>
      <c r="F138" s="82"/>
      <c r="G138" s="82"/>
      <c r="H138" s="82"/>
      <c r="I138" s="82"/>
      <c r="J138" s="82"/>
      <c r="K138" s="82"/>
      <c r="L138" s="82"/>
      <c r="M138" s="82"/>
      <c r="N138" s="82"/>
      <c r="O138" s="82"/>
      <c r="P138" s="82"/>
      <c r="Q138" s="82"/>
      <c r="R138" s="82"/>
      <c r="S138" s="82"/>
      <c r="T138" s="82"/>
      <c r="U138" s="82"/>
      <c r="V138" s="82"/>
    </row>
    <row r="139" spans="1:22" x14ac:dyDescent="0.25">
      <c r="A139" s="82"/>
      <c r="B139" s="82"/>
      <c r="C139" s="83"/>
      <c r="D139" s="82"/>
      <c r="E139" s="82"/>
      <c r="F139" s="82"/>
      <c r="G139" s="82"/>
      <c r="H139" s="82"/>
      <c r="I139" s="82"/>
      <c r="J139" s="82"/>
      <c r="K139" s="82"/>
      <c r="L139" s="82"/>
      <c r="M139" s="82"/>
      <c r="N139" s="82"/>
      <c r="O139" s="82"/>
      <c r="P139" s="82"/>
      <c r="Q139" s="82"/>
      <c r="R139" s="82"/>
      <c r="S139" s="82"/>
      <c r="T139" s="82"/>
      <c r="U139" s="82"/>
      <c r="V139" s="82"/>
    </row>
    <row r="140" spans="1:22" x14ac:dyDescent="0.25">
      <c r="A140" s="82"/>
      <c r="B140" s="82"/>
      <c r="C140" s="83"/>
      <c r="D140" s="82"/>
      <c r="E140" s="82"/>
      <c r="F140" s="82"/>
      <c r="G140" s="82"/>
      <c r="H140" s="82"/>
      <c r="I140" s="82"/>
      <c r="J140" s="82"/>
      <c r="K140" s="82"/>
      <c r="L140" s="82"/>
      <c r="M140" s="82"/>
      <c r="N140" s="82"/>
      <c r="O140" s="82"/>
      <c r="P140" s="82"/>
      <c r="Q140" s="82"/>
      <c r="R140" s="82"/>
      <c r="S140" s="82"/>
      <c r="T140" s="82"/>
      <c r="U140" s="82"/>
      <c r="V140" s="82"/>
    </row>
    <row r="141" spans="1:22" x14ac:dyDescent="0.25">
      <c r="A141" s="82"/>
      <c r="B141" s="82"/>
      <c r="C141" s="83"/>
      <c r="D141" s="82"/>
      <c r="E141" s="82"/>
      <c r="F141" s="82"/>
      <c r="G141" s="82"/>
      <c r="H141" s="82"/>
      <c r="I141" s="82"/>
      <c r="J141" s="82"/>
      <c r="K141" s="82"/>
      <c r="L141" s="82"/>
      <c r="M141" s="82"/>
      <c r="N141" s="82"/>
      <c r="O141" s="82"/>
      <c r="P141" s="82"/>
      <c r="Q141" s="82"/>
      <c r="R141" s="82"/>
      <c r="S141" s="82"/>
      <c r="T141" s="82"/>
      <c r="U141" s="82"/>
      <c r="V141" s="82"/>
    </row>
    <row r="142" spans="1:22" x14ac:dyDescent="0.25">
      <c r="A142" s="82"/>
      <c r="B142" s="82"/>
      <c r="C142" s="83"/>
      <c r="D142" s="82"/>
      <c r="E142" s="82"/>
      <c r="F142" s="82"/>
      <c r="G142" s="82"/>
      <c r="H142" s="82"/>
      <c r="I142" s="82"/>
      <c r="J142" s="82"/>
      <c r="K142" s="82"/>
      <c r="L142" s="82"/>
      <c r="M142" s="82"/>
      <c r="N142" s="82"/>
      <c r="O142" s="82"/>
      <c r="P142" s="82"/>
      <c r="Q142" s="82"/>
      <c r="R142" s="82"/>
      <c r="S142" s="82"/>
      <c r="T142" s="82"/>
      <c r="U142" s="82"/>
      <c r="V142" s="82"/>
    </row>
    <row r="143" spans="1:22" x14ac:dyDescent="0.25">
      <c r="A143" s="82"/>
      <c r="B143" s="82"/>
      <c r="C143" s="83"/>
      <c r="D143" s="82"/>
      <c r="E143" s="82"/>
      <c r="F143" s="82"/>
      <c r="G143" s="82"/>
      <c r="H143" s="82"/>
      <c r="I143" s="82"/>
      <c r="J143" s="82"/>
      <c r="K143" s="82"/>
      <c r="L143" s="82"/>
      <c r="M143" s="82"/>
      <c r="N143" s="82"/>
      <c r="O143" s="82"/>
      <c r="P143" s="82"/>
      <c r="Q143" s="82"/>
      <c r="R143" s="82"/>
      <c r="S143" s="82"/>
      <c r="T143" s="82"/>
      <c r="U143" s="82"/>
      <c r="V143" s="82"/>
    </row>
    <row r="144" spans="1:22" x14ac:dyDescent="0.25">
      <c r="A144" s="82"/>
      <c r="B144" s="82"/>
      <c r="C144" s="83"/>
      <c r="D144" s="82"/>
      <c r="E144" s="82"/>
      <c r="F144" s="82"/>
      <c r="G144" s="82"/>
      <c r="H144" s="82"/>
      <c r="I144" s="82"/>
      <c r="J144" s="82"/>
      <c r="K144" s="82"/>
      <c r="L144" s="82"/>
      <c r="M144" s="82"/>
      <c r="N144" s="82"/>
      <c r="O144" s="82"/>
      <c r="P144" s="82"/>
      <c r="Q144" s="82"/>
      <c r="R144" s="82"/>
      <c r="S144" s="82"/>
      <c r="T144" s="82"/>
      <c r="U144" s="82"/>
      <c r="V144" s="82"/>
    </row>
    <row r="145" spans="1:22" x14ac:dyDescent="0.25">
      <c r="A145" s="82"/>
      <c r="B145" s="82"/>
      <c r="C145" s="83"/>
      <c r="D145" s="82"/>
      <c r="E145" s="82"/>
      <c r="F145" s="82"/>
      <c r="G145" s="82"/>
      <c r="H145" s="82"/>
      <c r="I145" s="82"/>
      <c r="J145" s="82"/>
      <c r="K145" s="82"/>
      <c r="L145" s="82"/>
      <c r="M145" s="82"/>
      <c r="N145" s="82"/>
      <c r="O145" s="82"/>
      <c r="P145" s="82"/>
      <c r="Q145" s="82"/>
      <c r="R145" s="82"/>
      <c r="S145" s="82"/>
      <c r="T145" s="82"/>
      <c r="U145" s="82"/>
      <c r="V145" s="82"/>
    </row>
    <row r="146" spans="1:22" x14ac:dyDescent="0.25">
      <c r="A146" s="82"/>
      <c r="B146" s="82"/>
      <c r="C146" s="83"/>
      <c r="D146" s="82"/>
      <c r="E146" s="82"/>
      <c r="F146" s="82"/>
      <c r="G146" s="82"/>
      <c r="H146" s="82"/>
      <c r="I146" s="82"/>
      <c r="J146" s="82"/>
      <c r="K146" s="82"/>
      <c r="L146" s="82"/>
      <c r="M146" s="82"/>
      <c r="N146" s="82"/>
      <c r="O146" s="82"/>
      <c r="P146" s="82"/>
      <c r="Q146" s="82"/>
      <c r="R146" s="82"/>
      <c r="S146" s="82"/>
      <c r="T146" s="82"/>
      <c r="U146" s="82"/>
      <c r="V146" s="82"/>
    </row>
    <row r="147" spans="1:22" x14ac:dyDescent="0.25">
      <c r="A147" s="82"/>
      <c r="B147" s="82"/>
      <c r="C147" s="83"/>
      <c r="D147" s="82"/>
      <c r="E147" s="82"/>
      <c r="F147" s="82"/>
      <c r="G147" s="82"/>
      <c r="H147" s="82"/>
      <c r="I147" s="82"/>
      <c r="J147" s="82"/>
      <c r="K147" s="82"/>
      <c r="L147" s="82"/>
      <c r="M147" s="82"/>
      <c r="N147" s="82"/>
      <c r="O147" s="82"/>
      <c r="P147" s="82"/>
      <c r="Q147" s="82"/>
      <c r="R147" s="82"/>
      <c r="S147" s="82"/>
      <c r="T147" s="82"/>
      <c r="U147" s="82"/>
      <c r="V147" s="82"/>
    </row>
    <row r="148" spans="1:22" x14ac:dyDescent="0.25">
      <c r="A148" s="82"/>
      <c r="B148" s="82"/>
      <c r="C148" s="83"/>
      <c r="D148" s="82"/>
      <c r="E148" s="82"/>
      <c r="F148" s="82"/>
      <c r="G148" s="82"/>
      <c r="H148" s="82"/>
      <c r="I148" s="82"/>
      <c r="J148" s="82"/>
      <c r="K148" s="82"/>
      <c r="L148" s="82"/>
      <c r="M148" s="82"/>
      <c r="N148" s="82"/>
      <c r="O148" s="82"/>
      <c r="P148" s="82"/>
      <c r="Q148" s="82"/>
      <c r="R148" s="82"/>
      <c r="S148" s="82"/>
      <c r="T148" s="82"/>
      <c r="U148" s="82"/>
      <c r="V148" s="82"/>
    </row>
    <row r="149" spans="1:22" x14ac:dyDescent="0.25">
      <c r="A149" s="82"/>
      <c r="B149" s="82"/>
      <c r="C149" s="83"/>
      <c r="D149" s="82"/>
      <c r="E149" s="82"/>
      <c r="F149" s="82"/>
      <c r="G149" s="82"/>
      <c r="H149" s="82"/>
      <c r="I149" s="82"/>
      <c r="J149" s="82"/>
      <c r="K149" s="82"/>
      <c r="L149" s="82"/>
      <c r="M149" s="82"/>
      <c r="N149" s="82"/>
      <c r="O149" s="82"/>
      <c r="P149" s="82"/>
      <c r="Q149" s="82"/>
      <c r="R149" s="82"/>
      <c r="S149" s="82"/>
      <c r="T149" s="82"/>
      <c r="U149" s="82"/>
      <c r="V149" s="82"/>
    </row>
    <row r="150" spans="1:22" x14ac:dyDescent="0.25">
      <c r="A150" s="82"/>
      <c r="B150" s="82"/>
      <c r="C150" s="83"/>
      <c r="D150" s="82"/>
      <c r="E150" s="82"/>
      <c r="F150" s="82"/>
      <c r="G150" s="82"/>
      <c r="H150" s="82"/>
      <c r="I150" s="82"/>
      <c r="J150" s="82"/>
      <c r="K150" s="82"/>
      <c r="L150" s="82"/>
      <c r="M150" s="82"/>
      <c r="N150" s="82"/>
      <c r="O150" s="82"/>
      <c r="P150" s="82"/>
      <c r="Q150" s="82"/>
      <c r="R150" s="82"/>
      <c r="S150" s="82"/>
      <c r="T150" s="82"/>
      <c r="U150" s="82"/>
      <c r="V150" s="82"/>
    </row>
    <row r="151" spans="1:22" x14ac:dyDescent="0.25">
      <c r="A151" s="82"/>
      <c r="B151" s="82"/>
      <c r="C151" s="83"/>
      <c r="D151" s="82"/>
      <c r="E151" s="82"/>
      <c r="F151" s="82"/>
      <c r="G151" s="82"/>
      <c r="H151" s="82"/>
      <c r="I151" s="82"/>
      <c r="J151" s="82"/>
      <c r="K151" s="82"/>
      <c r="L151" s="82"/>
      <c r="M151" s="82"/>
      <c r="N151" s="82"/>
      <c r="O151" s="82"/>
      <c r="P151" s="82"/>
      <c r="Q151" s="82"/>
      <c r="R151" s="82"/>
      <c r="S151" s="82"/>
      <c r="T151" s="82"/>
      <c r="U151" s="82"/>
      <c r="V151" s="82"/>
    </row>
    <row r="152" spans="1:22" x14ac:dyDescent="0.25">
      <c r="A152" s="82"/>
      <c r="B152" s="82"/>
      <c r="C152" s="83"/>
      <c r="D152" s="82"/>
      <c r="E152" s="82"/>
      <c r="F152" s="82"/>
      <c r="G152" s="82"/>
      <c r="H152" s="82"/>
      <c r="I152" s="82"/>
      <c r="J152" s="82"/>
      <c r="K152" s="82"/>
      <c r="L152" s="82"/>
      <c r="M152" s="82"/>
      <c r="N152" s="82"/>
      <c r="O152" s="82"/>
      <c r="P152" s="82"/>
      <c r="Q152" s="82"/>
      <c r="R152" s="82"/>
      <c r="S152" s="82"/>
      <c r="T152" s="82"/>
      <c r="U152" s="82"/>
      <c r="V152" s="82"/>
    </row>
    <row r="153" spans="1:22" x14ac:dyDescent="0.25">
      <c r="A153" s="82"/>
      <c r="B153" s="82"/>
      <c r="C153" s="83"/>
      <c r="D153" s="82"/>
      <c r="E153" s="82"/>
      <c r="F153" s="82"/>
      <c r="G153" s="82"/>
      <c r="H153" s="82"/>
      <c r="I153" s="82"/>
      <c r="J153" s="82"/>
      <c r="K153" s="82"/>
      <c r="L153" s="82"/>
      <c r="M153" s="82"/>
      <c r="N153" s="82"/>
      <c r="O153" s="82"/>
      <c r="P153" s="82"/>
      <c r="Q153" s="82"/>
      <c r="R153" s="82"/>
      <c r="S153" s="82"/>
      <c r="T153" s="82"/>
      <c r="U153" s="82"/>
      <c r="V153" s="82"/>
    </row>
    <row r="154" spans="1:22" x14ac:dyDescent="0.25">
      <c r="A154" s="82"/>
      <c r="B154" s="82"/>
      <c r="C154" s="83"/>
      <c r="D154" s="82"/>
      <c r="E154" s="82"/>
      <c r="F154" s="82"/>
      <c r="G154" s="82"/>
      <c r="H154" s="82"/>
      <c r="I154" s="82"/>
      <c r="J154" s="82"/>
      <c r="K154" s="82"/>
      <c r="L154" s="82"/>
      <c r="M154" s="82"/>
      <c r="N154" s="82"/>
      <c r="O154" s="82"/>
      <c r="P154" s="82"/>
      <c r="Q154" s="82"/>
      <c r="R154" s="82"/>
      <c r="S154" s="82"/>
      <c r="T154" s="82"/>
      <c r="U154" s="82"/>
      <c r="V154" s="82"/>
    </row>
    <row r="155" spans="1:22" x14ac:dyDescent="0.25">
      <c r="A155" s="82"/>
      <c r="B155" s="82"/>
      <c r="C155" s="83"/>
      <c r="D155" s="82"/>
      <c r="E155" s="82"/>
      <c r="F155" s="82"/>
      <c r="G155" s="82"/>
      <c r="H155" s="82"/>
      <c r="I155" s="82"/>
      <c r="J155" s="82"/>
      <c r="K155" s="82"/>
      <c r="L155" s="82"/>
      <c r="M155" s="82"/>
      <c r="N155" s="82"/>
      <c r="O155" s="82"/>
      <c r="P155" s="82"/>
      <c r="Q155" s="82"/>
      <c r="R155" s="82"/>
      <c r="S155" s="82"/>
      <c r="T155" s="82"/>
      <c r="U155" s="82"/>
      <c r="V155" s="82"/>
    </row>
    <row r="156" spans="1:22" x14ac:dyDescent="0.25">
      <c r="A156" s="82"/>
      <c r="B156" s="82"/>
      <c r="C156" s="83"/>
      <c r="D156" s="82"/>
      <c r="E156" s="82"/>
      <c r="F156" s="82"/>
      <c r="G156" s="82"/>
      <c r="H156" s="82"/>
      <c r="I156" s="82"/>
      <c r="J156" s="82"/>
      <c r="K156" s="82"/>
      <c r="L156" s="82"/>
      <c r="M156" s="82"/>
      <c r="N156" s="82"/>
      <c r="O156" s="82"/>
      <c r="P156" s="82"/>
      <c r="Q156" s="82"/>
      <c r="R156" s="82"/>
      <c r="S156" s="82"/>
      <c r="T156" s="82"/>
      <c r="U156" s="82"/>
      <c r="V156" s="82"/>
    </row>
    <row r="157" spans="1:22" x14ac:dyDescent="0.25">
      <c r="A157" s="82"/>
      <c r="B157" s="82"/>
      <c r="C157" s="83"/>
      <c r="D157" s="82"/>
      <c r="E157" s="82"/>
      <c r="F157" s="82"/>
      <c r="G157" s="82"/>
      <c r="H157" s="82"/>
      <c r="I157" s="82"/>
      <c r="J157" s="82"/>
      <c r="K157" s="82"/>
      <c r="L157" s="82"/>
      <c r="M157" s="82"/>
      <c r="N157" s="82"/>
      <c r="O157" s="82"/>
      <c r="P157" s="82"/>
      <c r="Q157" s="82"/>
      <c r="R157" s="82"/>
      <c r="S157" s="82"/>
      <c r="T157" s="82"/>
      <c r="U157" s="82"/>
      <c r="V157" s="82"/>
    </row>
    <row r="158" spans="1:22" x14ac:dyDescent="0.25">
      <c r="A158" s="82"/>
      <c r="B158" s="82"/>
      <c r="C158" s="83"/>
      <c r="D158" s="82"/>
      <c r="E158" s="82"/>
      <c r="F158" s="82"/>
      <c r="G158" s="82"/>
      <c r="H158" s="82"/>
      <c r="I158" s="82"/>
      <c r="J158" s="82"/>
      <c r="K158" s="82"/>
      <c r="L158" s="82"/>
      <c r="M158" s="82"/>
      <c r="N158" s="82"/>
      <c r="O158" s="82"/>
      <c r="P158" s="82"/>
      <c r="Q158" s="82"/>
      <c r="R158" s="82"/>
      <c r="S158" s="82"/>
      <c r="T158" s="82"/>
      <c r="U158" s="82"/>
      <c r="V158" s="82"/>
    </row>
    <row r="159" spans="1:22" x14ac:dyDescent="0.25">
      <c r="A159" s="82"/>
      <c r="B159" s="82"/>
      <c r="C159" s="83"/>
      <c r="D159" s="82"/>
      <c r="E159" s="82"/>
      <c r="F159" s="82"/>
      <c r="G159" s="82"/>
      <c r="H159" s="82"/>
      <c r="I159" s="82"/>
      <c r="J159" s="82"/>
      <c r="K159" s="82"/>
      <c r="L159" s="82"/>
      <c r="M159" s="82"/>
      <c r="N159" s="82"/>
      <c r="O159" s="82"/>
      <c r="P159" s="82"/>
      <c r="Q159" s="82"/>
      <c r="R159" s="82"/>
      <c r="S159" s="82"/>
      <c r="T159" s="82"/>
      <c r="U159" s="82"/>
      <c r="V159" s="82"/>
    </row>
    <row r="160" spans="1:22" x14ac:dyDescent="0.25">
      <c r="A160" s="82"/>
      <c r="B160" s="82"/>
      <c r="C160" s="83"/>
      <c r="D160" s="82"/>
      <c r="E160" s="82"/>
      <c r="F160" s="82"/>
      <c r="G160" s="82"/>
      <c r="H160" s="82"/>
      <c r="I160" s="82"/>
      <c r="J160" s="82"/>
      <c r="K160" s="82"/>
      <c r="L160" s="82"/>
      <c r="M160" s="82"/>
      <c r="N160" s="82"/>
      <c r="O160" s="82"/>
      <c r="P160" s="82"/>
      <c r="Q160" s="82"/>
      <c r="R160" s="82"/>
      <c r="S160" s="82"/>
      <c r="T160" s="82"/>
      <c r="U160" s="82"/>
      <c r="V160" s="82"/>
    </row>
  </sheetData>
  <autoFilter ref="F59:K113" xr:uid="{00000000-0009-0000-0000-000006000000}">
    <filterColumn colId="0">
      <customFilters>
        <customFilter operator="notEqual" val=" "/>
      </customFilters>
    </filterColumn>
  </autoFilter>
  <mergeCells count="97">
    <mergeCell ref="D123:F123"/>
    <mergeCell ref="I123:L123"/>
    <mergeCell ref="A112:E112"/>
    <mergeCell ref="A113:H113"/>
    <mergeCell ref="A114:O114"/>
    <mergeCell ref="A115:K116"/>
    <mergeCell ref="A118:H118"/>
    <mergeCell ref="D122:F122"/>
    <mergeCell ref="I122:L122"/>
    <mergeCell ref="A106:E106"/>
    <mergeCell ref="A107:E107"/>
    <mergeCell ref="A108:E108"/>
    <mergeCell ref="A109:E109"/>
    <mergeCell ref="A110:E110"/>
    <mergeCell ref="A111:E111"/>
    <mergeCell ref="A100:E100"/>
    <mergeCell ref="A101:E101"/>
    <mergeCell ref="A102:E102"/>
    <mergeCell ref="A103:E103"/>
    <mergeCell ref="A104:E104"/>
    <mergeCell ref="A105:E105"/>
    <mergeCell ref="A94:E94"/>
    <mergeCell ref="A95:E95"/>
    <mergeCell ref="A96:E96"/>
    <mergeCell ref="A97:E97"/>
    <mergeCell ref="A98:E98"/>
    <mergeCell ref="A99:E99"/>
    <mergeCell ref="A88:E88"/>
    <mergeCell ref="A89:E89"/>
    <mergeCell ref="A90:E90"/>
    <mergeCell ref="A91:E91"/>
    <mergeCell ref="A92:E92"/>
    <mergeCell ref="A93:E93"/>
    <mergeCell ref="A82:E82"/>
    <mergeCell ref="A83:E83"/>
    <mergeCell ref="A84:E84"/>
    <mergeCell ref="A85:E85"/>
    <mergeCell ref="A86:E86"/>
    <mergeCell ref="A87:E87"/>
    <mergeCell ref="A76:E76"/>
    <mergeCell ref="A77:E77"/>
    <mergeCell ref="A78:E78"/>
    <mergeCell ref="A79:E79"/>
    <mergeCell ref="A80:E80"/>
    <mergeCell ref="A81:E81"/>
    <mergeCell ref="A70:E70"/>
    <mergeCell ref="A71:E71"/>
    <mergeCell ref="A72:E72"/>
    <mergeCell ref="A73:E73"/>
    <mergeCell ref="A74:E74"/>
    <mergeCell ref="A75:E75"/>
    <mergeCell ref="A64:E64"/>
    <mergeCell ref="A65:E65"/>
    <mergeCell ref="A66:E66"/>
    <mergeCell ref="A67:E67"/>
    <mergeCell ref="A68:E68"/>
    <mergeCell ref="A69:E69"/>
    <mergeCell ref="A58:K58"/>
    <mergeCell ref="A59:E59"/>
    <mergeCell ref="A60:E60"/>
    <mergeCell ref="A61:E61"/>
    <mergeCell ref="A62:E62"/>
    <mergeCell ref="A63:E63"/>
    <mergeCell ref="A50:E51"/>
    <mergeCell ref="A52:E52"/>
    <mergeCell ref="A53:E53"/>
    <mergeCell ref="A54:E54"/>
    <mergeCell ref="A55:E55"/>
    <mergeCell ref="A56:E56"/>
    <mergeCell ref="K20:N20"/>
    <mergeCell ref="O20:P20"/>
    <mergeCell ref="R20:S20"/>
    <mergeCell ref="T20:U20"/>
    <mergeCell ref="V20:V21"/>
    <mergeCell ref="A49:E49"/>
    <mergeCell ref="A15:O15"/>
    <mergeCell ref="A16:V16"/>
    <mergeCell ref="A17:V17"/>
    <mergeCell ref="A18:V18"/>
    <mergeCell ref="A19:A21"/>
    <mergeCell ref="C19:V19"/>
    <mergeCell ref="B20:B21"/>
    <mergeCell ref="C20:C21"/>
    <mergeCell ref="D20:F20"/>
    <mergeCell ref="G20:I20"/>
    <mergeCell ref="A9:N9"/>
    <mergeCell ref="A10:N10"/>
    <mergeCell ref="A11:V11"/>
    <mergeCell ref="A12:N12"/>
    <mergeCell ref="A13:V13"/>
    <mergeCell ref="A14:V14"/>
    <mergeCell ref="A1:V1"/>
    <mergeCell ref="A3:V3"/>
    <mergeCell ref="A5:V5"/>
    <mergeCell ref="A6:N6"/>
    <mergeCell ref="A7:N7"/>
    <mergeCell ref="A8:V8"/>
  </mergeCells>
  <pageMargins left="0.51180555555555596" right="0.51180555555555596" top="0.75277777777777799" bottom="0.78749999999999998" header="0.511811023622047" footer="0.51180555555555596"/>
  <pageSetup paperSize="9" scale="39" fitToHeight="0" orientation="landscape" horizontalDpi="300" verticalDpi="300" r:id="rId1"/>
  <headerFooter>
    <oddFooter>&amp;LÁrea Responsável: SUPECC/SGI/SES&amp;RPág &amp;P de &amp;N - &amp;D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HGG </vt:lpstr>
      <vt:lpstr>'HGG '!Area_de_impressao</vt:lpstr>
      <vt:lpstr>'HGG 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Kátia Mendes Magalhães</dc:creator>
  <cp:lastModifiedBy>Kátia Mendes Magalhães</cp:lastModifiedBy>
  <dcterms:created xsi:type="dcterms:W3CDTF">2024-12-20T13:29:14Z</dcterms:created>
  <dcterms:modified xsi:type="dcterms:W3CDTF">2024-12-20T13:30:14Z</dcterms:modified>
</cp:coreProperties>
</file>